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5"/>
  </bookViews>
  <sheets>
    <sheet name="p.o. cimino" sheetId="1" r:id="rId1"/>
    <sheet name="p.o. civico" sheetId="2" r:id="rId2"/>
    <sheet name="p.o. dei bianchi" sheetId="3" r:id="rId3"/>
    <sheet name="p.o. ingrassia" sheetId="4" r:id="rId4"/>
    <sheet name="p.o. madonna dell'alto" sheetId="5" r:id="rId5"/>
    <sheet name="Villa Delle Ginestre" sheetId="6" r:id="rId6"/>
  </sheets>
  <definedNames>
    <definedName name="_xlnm.Print_Area" localSheetId="0">'p.o. cimino'!$A$1:$Z$11</definedName>
    <definedName name="_xlnm.Print_Area" localSheetId="1">'p.o. civico'!$A:$Z</definedName>
    <definedName name="_xlnm.Print_Area" localSheetId="2">'p.o. dei bianchi'!$A:$Z</definedName>
    <definedName name="_xlnm.Print_Area" localSheetId="3">'p.o. ingrassia'!$A:$V</definedName>
    <definedName name="_xlnm.Print_Area" localSheetId="4">'p.o. madonna dell''alto'!$A$1:$Z$7</definedName>
    <definedName name="_xlnm.Print_Area" localSheetId="5">'Villa Delle Ginestre'!$A:$R</definedName>
  </definedNames>
  <calcPr fullCalcOnLoad="1"/>
</workbook>
</file>

<file path=xl/sharedStrings.xml><?xml version="1.0" encoding="utf-8"?>
<sst xmlns="http://schemas.openxmlformats.org/spreadsheetml/2006/main" count="285" uniqueCount="82">
  <si>
    <r>
      <rPr>
        <b/>
        <sz val="10"/>
        <color indexed="8"/>
        <rFont val="Calibri"/>
        <family val="2"/>
      </rPr>
      <t>n°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interviste</t>
    </r>
  </si>
  <si>
    <r>
      <rPr>
        <sz val="10"/>
        <color indexed="8"/>
        <rFont val="Calibri"/>
        <family val="2"/>
      </rPr>
      <t>Chirurgia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</si>
  <si>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1,4</t>
  </si>
  <si>
    <r>
      <rPr>
        <sz val="10"/>
        <color indexed="8"/>
        <rFont val="Calibri"/>
        <family val="2"/>
      </rPr>
      <t>Medicina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</si>
  <si>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2,8</t>
  </si>
  <si>
    <r>
      <rPr>
        <sz val="10"/>
        <color indexed="8"/>
        <rFont val="Calibri"/>
        <family val="2"/>
      </rPr>
      <t>3</t>
    </r>
  </si>
  <si>
    <t>Lungodegenti</t>
  </si>
  <si>
    <r>
      <rPr>
        <sz val="10"/>
        <color indexed="8"/>
        <rFont val="Calibri"/>
        <family val="2"/>
      </rPr>
      <t>Ostetricia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ginecologia</t>
    </r>
  </si>
  <si>
    <t>1,2</t>
  </si>
  <si>
    <t>Nido</t>
  </si>
  <si>
    <t>0,9</t>
  </si>
  <si>
    <t>Pediatria</t>
  </si>
  <si>
    <t>0,5</t>
  </si>
  <si>
    <r>
      <rPr>
        <b/>
        <sz val="11"/>
        <color indexed="10"/>
        <rFont val="Calibri"/>
        <family val="2"/>
      </rP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Interv.</t>
    </r>
  </si>
  <si>
    <t>Urologia</t>
  </si>
  <si>
    <t>0,7</t>
  </si>
  <si>
    <t>2,2</t>
  </si>
  <si>
    <t>0,4</t>
  </si>
  <si>
    <t>3,0</t>
  </si>
  <si>
    <r>
      <rPr>
        <sz val="10"/>
        <color indexed="8"/>
        <rFont val="Calibri"/>
        <family val="2"/>
      </rPr>
      <t>Ortopedia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traumatologia</t>
    </r>
  </si>
  <si>
    <t>3,1</t>
  </si>
  <si>
    <t>2,1</t>
  </si>
  <si>
    <r>
      <rPr>
        <sz val="10"/>
        <color indexed="8"/>
        <rFont val="Calibri"/>
        <family val="2"/>
      </rPr>
      <t>4</t>
    </r>
  </si>
  <si>
    <t>2,9</t>
  </si>
  <si>
    <t>0,6</t>
  </si>
  <si>
    <r>
      <rPr>
        <sz val="10"/>
        <color indexed="8"/>
        <rFont val="Calibri"/>
        <family val="2"/>
      </rPr>
      <t>Cimino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Termini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Imerese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</si>
  <si>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3,4</t>
  </si>
  <si>
    <t>1,6</t>
  </si>
  <si>
    <t>3,5</t>
  </si>
  <si>
    <t>2,5</t>
  </si>
  <si>
    <r>
      <rPr>
        <sz val="10"/>
        <color indexed="8"/>
        <rFont val="Calibri"/>
        <family val="2"/>
      </rPr>
      <t>5</t>
    </r>
  </si>
  <si>
    <t>Geriatria</t>
  </si>
  <si>
    <t>Neonatologia</t>
  </si>
  <si>
    <t>Pneumologia</t>
  </si>
  <si>
    <t>TOTALI</t>
  </si>
  <si>
    <t>MAGG.</t>
  </si>
  <si>
    <t>GIUG.</t>
  </si>
  <si>
    <t>LUG.</t>
  </si>
  <si>
    <t>AGOS.</t>
  </si>
  <si>
    <t>SETT.</t>
  </si>
  <si>
    <t>OTT.</t>
  </si>
  <si>
    <t>NOV.</t>
  </si>
  <si>
    <t>DIC.</t>
  </si>
  <si>
    <t xml:space="preserve">TOT. MENSILE </t>
  </si>
  <si>
    <t>Otorinolaringoiatria</t>
  </si>
  <si>
    <t>2°+3°</t>
  </si>
  <si>
    <t>INTERVISTE PER QUADRIMESTRE</t>
  </si>
  <si>
    <t>chirurgia generale</t>
  </si>
  <si>
    <t>INTERVISTE</t>
  </si>
  <si>
    <t>FEB.</t>
  </si>
  <si>
    <t>GEN.</t>
  </si>
  <si>
    <t>MAR</t>
  </si>
  <si>
    <t>APR.</t>
  </si>
  <si>
    <t>Villa  Delle Ginestre</t>
  </si>
  <si>
    <t>Unità Spinale</t>
  </si>
  <si>
    <t>RICOVERI</t>
  </si>
  <si>
    <t>BRANCA</t>
  </si>
  <si>
    <t>Numero interviste annuali per branca</t>
  </si>
  <si>
    <t xml:space="preserve">RICOVERI </t>
  </si>
  <si>
    <r>
      <rPr>
        <b/>
        <sz val="10"/>
        <color indexed="8"/>
        <rFont val="Calibri"/>
        <family val="2"/>
      </rPr>
      <t>n°
ricoveri</t>
    </r>
  </si>
  <si>
    <r>
      <t>arroton
dament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</si>
  <si>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r>
      <rPr>
        <b/>
        <sz val="10"/>
        <color indexed="8"/>
        <rFont val="Calibri"/>
        <family val="2"/>
      </rPr>
      <t>Madonna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dell`Alto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Petralia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Sottana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</si>
  <si>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</si>
  <si>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Ostetricia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ginecologia</t>
    </r>
  </si>
  <si>
    <r>
      <rPr>
        <b/>
        <sz val="10"/>
        <color indexed="8"/>
        <rFont val="Calibri"/>
        <family val="2"/>
      </rPr>
      <t>Civico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Partinico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</si>
  <si>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</si>
  <si>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Unità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coronarica</t>
    </r>
  </si>
  <si>
    <r>
      <rPr>
        <b/>
        <sz val="10"/>
        <color indexed="8"/>
        <rFont val="Calibri"/>
        <family val="2"/>
      </rPr>
      <t>Ortopedia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traumatologia</t>
    </r>
  </si>
  <si>
    <r>
      <rPr>
        <b/>
        <sz val="10"/>
        <color indexed="8"/>
        <rFont val="Calibri"/>
        <family val="2"/>
      </rPr>
      <t>Malattie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endocrine,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ricambio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nutriz.</t>
    </r>
  </si>
  <si>
    <r>
      <rPr>
        <b/>
        <sz val="10"/>
        <color indexed="8"/>
        <rFont val="Calibri"/>
        <family val="2"/>
      </rPr>
      <t>Dei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Bianchi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Corleone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</si>
  <si>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Ingrassia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Palermo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</si>
  <si>
    <t>Numero interviste1° quadrimestre per branca</t>
  </si>
  <si>
    <t>Numero interviste2° quadrimestre per branca</t>
  </si>
  <si>
    <t>Numero interviste 3° quadrimestre per branca</t>
  </si>
  <si>
    <r>
      <rPr>
        <b/>
        <sz val="10"/>
        <color indexed="8"/>
        <rFont val="Calibri"/>
        <family val="2"/>
      </rPr>
      <t>n°
ricoveri</t>
    </r>
  </si>
  <si>
    <t>Cardiologia</t>
  </si>
  <si>
    <t>Medicina Generale</t>
  </si>
  <si>
    <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Interv.</t>
    </r>
  </si>
  <si>
    <t>PRIMO QUADRIMESTRE 2019</t>
  </si>
  <si>
    <t>SECONDO QUADRIMESTRE 2019</t>
  </si>
  <si>
    <t>TERZO QUADRIMESTRE 2019</t>
  </si>
  <si>
    <t>TOTALE INTERVISTE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</si>
</sst>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1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right" vertical="top"/>
    </xf>
    <xf numFmtId="0" fontId="52" fillId="0" borderId="10" xfId="0" applyFont="1" applyBorder="1" applyAlignment="1">
      <alignment horizontal="center" vertical="top"/>
    </xf>
    <xf numFmtId="0" fontId="8" fillId="0" borderId="11" xfId="46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52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12" xfId="46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8" fillId="0" borderId="15" xfId="46" applyFill="1" applyBorder="1" applyAlignment="1">
      <alignment horizontal="center" wrapText="1"/>
      <protection/>
    </xf>
    <xf numFmtId="0" fontId="52" fillId="0" borderId="13" xfId="0" applyFont="1" applyBorder="1" applyAlignment="1">
      <alignment horizontal="right" vertical="top"/>
    </xf>
    <xf numFmtId="0" fontId="52" fillId="0" borderId="12" xfId="0" applyFont="1" applyBorder="1" applyAlignment="1">
      <alignment horizontal="left" vertical="top" wrapText="1"/>
    </xf>
    <xf numFmtId="0" fontId="8" fillId="0" borderId="16" xfId="46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5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18" xfId="46" applyBorder="1" applyAlignment="1">
      <alignment horizontal="center" wrapText="1"/>
      <protection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right" vertical="top"/>
    </xf>
    <xf numFmtId="0" fontId="5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53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2" fillId="0" borderId="12" xfId="0" applyFont="1" applyBorder="1" applyAlignment="1">
      <alignment horizontal="left" vertical="top"/>
    </xf>
    <xf numFmtId="0" fontId="52" fillId="0" borderId="12" xfId="0" applyFont="1" applyBorder="1" applyAlignment="1">
      <alignment horizontal="right" vertical="top"/>
    </xf>
    <xf numFmtId="0" fontId="52" fillId="0" borderId="12" xfId="0" applyFont="1" applyBorder="1" applyAlignment="1">
      <alignment horizontal="center" vertical="top"/>
    </xf>
    <xf numFmtId="0" fontId="51" fillId="0" borderId="19" xfId="0" applyFont="1" applyBorder="1" applyAlignment="1">
      <alignment horizontal="center" vertical="top" wrapText="1"/>
    </xf>
    <xf numFmtId="0" fontId="54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9" fillId="0" borderId="12" xfId="46" applyFont="1" applyFill="1" applyBorder="1" applyAlignment="1">
      <alignment horizontal="center"/>
      <protection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53" fillId="0" borderId="12" xfId="0" applyFont="1" applyBorder="1" applyAlignment="1">
      <alignment horizontal="center" vertical="top"/>
    </xf>
    <xf numFmtId="0" fontId="9" fillId="0" borderId="12" xfId="46" applyFont="1" applyBorder="1" applyAlignment="1">
      <alignment horizontal="center"/>
      <protection/>
    </xf>
    <xf numFmtId="0" fontId="51" fillId="0" borderId="12" xfId="0" applyFont="1" applyBorder="1" applyAlignment="1">
      <alignment vertical="top" wrapText="1"/>
    </xf>
    <xf numFmtId="0" fontId="9" fillId="0" borderId="12" xfId="46" applyFont="1" applyBorder="1">
      <alignment/>
      <protection/>
    </xf>
    <xf numFmtId="0" fontId="54" fillId="0" borderId="12" xfId="0" applyFont="1" applyBorder="1" applyAlignment="1">
      <alignment horizontal="left"/>
    </xf>
    <xf numFmtId="0" fontId="54" fillId="0" borderId="0" xfId="0" applyFont="1" applyAlignment="1">
      <alignment/>
    </xf>
    <xf numFmtId="0" fontId="51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51" fillId="0" borderId="12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54" fillId="0" borderId="0" xfId="0" applyFont="1" applyBorder="1" applyAlignment="1">
      <alignment/>
    </xf>
    <xf numFmtId="0" fontId="51" fillId="0" borderId="21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center" vertical="top" wrapText="1"/>
    </xf>
    <xf numFmtId="0" fontId="31" fillId="0" borderId="12" xfId="46" applyFont="1" applyBorder="1" applyAlignment="1">
      <alignment horizontal="center" wrapText="1"/>
      <protection/>
    </xf>
    <xf numFmtId="0" fontId="3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54" fillId="0" borderId="0" xfId="0" applyFont="1" applyBorder="1" applyAlignment="1">
      <alignment/>
    </xf>
    <xf numFmtId="0" fontId="51" fillId="0" borderId="12" xfId="0" applyFont="1" applyBorder="1" applyAlignment="1">
      <alignment horizontal="righ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42" fillId="0" borderId="12" xfId="0" applyFont="1" applyBorder="1" applyAlignment="1">
      <alignment/>
    </xf>
    <xf numFmtId="0" fontId="55" fillId="0" borderId="12" xfId="0" applyFont="1" applyBorder="1" applyAlignment="1">
      <alignment horizontal="right" vertical="top"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left" vertical="top"/>
    </xf>
    <xf numFmtId="0" fontId="55" fillId="0" borderId="12" xfId="0" applyFont="1" applyBorder="1" applyAlignment="1">
      <alignment horizontal="left" vertical="top"/>
    </xf>
    <xf numFmtId="0" fontId="55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 horizontal="right" vertical="top"/>
    </xf>
    <xf numFmtId="0" fontId="13" fillId="0" borderId="12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right" vertical="top"/>
    </xf>
    <xf numFmtId="0" fontId="13" fillId="0" borderId="1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9" fillId="0" borderId="12" xfId="46" applyFont="1" applyBorder="1" applyAlignment="1">
      <alignment horizontal="center"/>
      <protection/>
    </xf>
    <xf numFmtId="0" fontId="31" fillId="0" borderId="12" xfId="46" applyFont="1" applyBorder="1" applyAlignment="1">
      <alignment horizontal="center"/>
      <protection/>
    </xf>
    <xf numFmtId="0" fontId="8" fillId="0" borderId="23" xfId="46" applyBorder="1" applyAlignment="1">
      <alignment horizontal="center"/>
      <protection/>
    </xf>
    <xf numFmtId="0" fontId="54" fillId="0" borderId="12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  <xf numFmtId="0" fontId="57" fillId="0" borderId="12" xfId="0" applyFont="1" applyBorder="1" applyAlignment="1">
      <alignment horizontal="left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g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29.140625" style="0" customWidth="1"/>
    <col min="2" max="2" width="21.8515625" style="0" customWidth="1"/>
    <col min="3" max="3" width="7.8515625" style="0" hidden="1" customWidth="1"/>
    <col min="4" max="4" width="10.8515625" style="8" hidden="1" customWidth="1"/>
    <col min="5" max="5" width="7.8515625" style="0" hidden="1" customWidth="1"/>
    <col min="6" max="6" width="12.7109375" style="0" hidden="1" customWidth="1"/>
    <col min="7" max="7" width="12.281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2" width="8.57421875" style="0" customWidth="1"/>
    <col min="13" max="13" width="8.421875" style="0" customWidth="1"/>
    <col min="14" max="14" width="7.57421875" style="0" customWidth="1"/>
    <col min="15" max="15" width="7.7109375" style="0" customWidth="1"/>
    <col min="16" max="16" width="14.7109375" style="0" customWidth="1"/>
    <col min="17" max="17" width="8.421875" style="0" customWidth="1"/>
    <col min="18" max="18" width="7.140625" style="0" customWidth="1"/>
    <col min="19" max="19" width="8.57421875" style="0" customWidth="1"/>
    <col min="21" max="21" width="12.7109375" style="0" customWidth="1"/>
    <col min="22" max="22" width="7.421875" style="0" customWidth="1"/>
    <col min="23" max="23" width="7.00390625" style="0" customWidth="1"/>
    <col min="24" max="24" width="7.7109375" style="0" customWidth="1"/>
    <col min="25" max="25" width="8.140625" style="0" customWidth="1"/>
    <col min="26" max="26" width="13.28125" style="0" customWidth="1"/>
    <col min="27" max="28" width="0" style="0" hidden="1" customWidth="1"/>
  </cols>
  <sheetData>
    <row r="1" spans="1:26" ht="15">
      <c r="A1" s="33" t="s">
        <v>48</v>
      </c>
      <c r="B1" s="33"/>
      <c r="C1" s="33"/>
      <c r="D1" s="49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6"/>
    </row>
    <row r="2" spans="1:28" ht="75.75" customHeight="1" thickBot="1">
      <c r="A2" s="33"/>
      <c r="B2" s="33"/>
      <c r="C2" s="101" t="s">
        <v>74</v>
      </c>
      <c r="D2" s="103" t="s">
        <v>0</v>
      </c>
      <c r="E2" s="104" t="s">
        <v>60</v>
      </c>
      <c r="F2" s="100" t="s">
        <v>46</v>
      </c>
      <c r="G2" s="68" t="s">
        <v>57</v>
      </c>
      <c r="H2" s="67" t="s">
        <v>71</v>
      </c>
      <c r="I2" s="39" t="s">
        <v>0</v>
      </c>
      <c r="J2" s="36" t="s">
        <v>60</v>
      </c>
      <c r="K2" s="40" t="s">
        <v>46</v>
      </c>
      <c r="L2" s="97" t="s">
        <v>78</v>
      </c>
      <c r="M2" s="98"/>
      <c r="N2" s="97"/>
      <c r="O2" s="97"/>
      <c r="P2" s="66" t="s">
        <v>71</v>
      </c>
      <c r="Q2" s="97" t="s">
        <v>79</v>
      </c>
      <c r="R2" s="98"/>
      <c r="S2" s="97"/>
      <c r="T2" s="97"/>
      <c r="U2" s="66" t="s">
        <v>72</v>
      </c>
      <c r="V2" s="97" t="s">
        <v>80</v>
      </c>
      <c r="W2" s="97"/>
      <c r="X2" s="97"/>
      <c r="Y2" s="97"/>
      <c r="Z2" s="66" t="s">
        <v>73</v>
      </c>
      <c r="AA2" s="99" t="s">
        <v>34</v>
      </c>
      <c r="AB2" s="99"/>
    </row>
    <row r="3" spans="1:28" ht="15" customHeight="1">
      <c r="A3" s="41" t="s">
        <v>58</v>
      </c>
      <c r="B3" s="37" t="s">
        <v>56</v>
      </c>
      <c r="C3" s="102"/>
      <c r="D3" s="103"/>
      <c r="E3" s="104"/>
      <c r="F3" s="100"/>
      <c r="G3" s="39"/>
      <c r="H3" s="38"/>
      <c r="I3" s="39"/>
      <c r="J3" s="36"/>
      <c r="K3" s="33"/>
      <c r="L3" s="33" t="s">
        <v>50</v>
      </c>
      <c r="M3" s="33" t="s">
        <v>49</v>
      </c>
      <c r="N3" s="33" t="s">
        <v>51</v>
      </c>
      <c r="O3" s="33" t="s">
        <v>52</v>
      </c>
      <c r="P3" s="33"/>
      <c r="Q3" s="46" t="s">
        <v>35</v>
      </c>
      <c r="R3" s="48" t="s">
        <v>36</v>
      </c>
      <c r="S3" s="34" t="s">
        <v>37</v>
      </c>
      <c r="T3" s="34" t="s">
        <v>38</v>
      </c>
      <c r="U3" s="34"/>
      <c r="V3" s="46" t="s">
        <v>39</v>
      </c>
      <c r="W3" s="48" t="s">
        <v>40</v>
      </c>
      <c r="X3" s="34" t="s">
        <v>41</v>
      </c>
      <c r="Y3" s="34" t="s">
        <v>42</v>
      </c>
      <c r="Z3" s="10"/>
      <c r="AA3" s="13" t="s">
        <v>43</v>
      </c>
      <c r="AB3" s="5" t="s">
        <v>45</v>
      </c>
    </row>
    <row r="4" spans="1:28" ht="13.5" customHeight="1">
      <c r="A4" s="28" t="s">
        <v>25</v>
      </c>
      <c r="B4" s="28" t="s">
        <v>1</v>
      </c>
      <c r="C4" s="29">
        <v>83</v>
      </c>
      <c r="D4" s="28" t="s">
        <v>17</v>
      </c>
      <c r="E4" s="30">
        <v>3</v>
      </c>
      <c r="F4" s="6">
        <v>1</v>
      </c>
      <c r="G4" s="28">
        <v>9</v>
      </c>
      <c r="H4" s="28"/>
      <c r="I4" s="29"/>
      <c r="J4" s="30"/>
      <c r="K4" s="6"/>
      <c r="L4" s="6">
        <v>0</v>
      </c>
      <c r="M4" s="6">
        <v>1</v>
      </c>
      <c r="N4" s="6">
        <v>1</v>
      </c>
      <c r="O4" s="6">
        <v>1</v>
      </c>
      <c r="P4" s="6">
        <v>3</v>
      </c>
      <c r="Q4" s="6">
        <v>0</v>
      </c>
      <c r="R4" s="6">
        <v>1</v>
      </c>
      <c r="S4" s="6">
        <v>1</v>
      </c>
      <c r="T4" s="6">
        <v>1</v>
      </c>
      <c r="U4" s="6">
        <v>3</v>
      </c>
      <c r="V4" s="6">
        <v>0</v>
      </c>
      <c r="W4" s="6">
        <v>1</v>
      </c>
      <c r="X4" s="6">
        <v>1</v>
      </c>
      <c r="Y4" s="6">
        <v>1</v>
      </c>
      <c r="Z4" s="6">
        <v>3</v>
      </c>
      <c r="AA4" s="17">
        <f>K4/4</f>
        <v>0</v>
      </c>
      <c r="AB4" s="6">
        <f>U4+Z4</f>
        <v>6</v>
      </c>
    </row>
    <row r="5" spans="1:28" ht="13.5" customHeight="1">
      <c r="A5" s="28" t="s">
        <v>25</v>
      </c>
      <c r="B5" s="28" t="s">
        <v>3</v>
      </c>
      <c r="C5" s="28">
        <v>672</v>
      </c>
      <c r="D5" s="28" t="s">
        <v>26</v>
      </c>
      <c r="E5" s="15" t="s">
        <v>5</v>
      </c>
      <c r="F5" s="6">
        <v>1</v>
      </c>
      <c r="G5" s="28">
        <v>12</v>
      </c>
      <c r="H5" s="28"/>
      <c r="I5" s="29"/>
      <c r="J5" s="15"/>
      <c r="K5" s="6"/>
      <c r="L5" s="6">
        <v>1</v>
      </c>
      <c r="M5" s="6">
        <v>1</v>
      </c>
      <c r="N5" s="6">
        <v>1</v>
      </c>
      <c r="O5" s="6">
        <v>1</v>
      </c>
      <c r="P5" s="6">
        <v>4</v>
      </c>
      <c r="Q5" s="6">
        <v>1</v>
      </c>
      <c r="R5" s="6">
        <v>1</v>
      </c>
      <c r="S5" s="6">
        <v>1</v>
      </c>
      <c r="T5" s="6">
        <v>1</v>
      </c>
      <c r="U5" s="6">
        <v>4</v>
      </c>
      <c r="V5" s="6">
        <v>1</v>
      </c>
      <c r="W5" s="6">
        <v>1</v>
      </c>
      <c r="X5" s="6">
        <v>1</v>
      </c>
      <c r="Y5" s="6">
        <v>1</v>
      </c>
      <c r="Z5" s="6">
        <v>4</v>
      </c>
      <c r="AA5" s="17">
        <f aca="true" t="shared" si="0" ref="AA5:AA14">K5/4</f>
        <v>0</v>
      </c>
      <c r="AB5" s="6">
        <f aca="true" t="shared" si="1" ref="AB5:AB14">U5+Z5</f>
        <v>8</v>
      </c>
    </row>
    <row r="6" spans="1:28" ht="15">
      <c r="A6" s="28" t="s">
        <v>25</v>
      </c>
      <c r="B6" s="28" t="s">
        <v>9</v>
      </c>
      <c r="C6" s="28">
        <v>496</v>
      </c>
      <c r="D6" s="28" t="s">
        <v>29</v>
      </c>
      <c r="E6" s="75" t="s">
        <v>30</v>
      </c>
      <c r="F6" s="6">
        <v>1</v>
      </c>
      <c r="G6" s="28">
        <v>12</v>
      </c>
      <c r="H6" s="29"/>
      <c r="I6" s="29"/>
      <c r="J6" s="75"/>
      <c r="K6" s="6"/>
      <c r="L6" s="6">
        <v>1</v>
      </c>
      <c r="M6" s="6">
        <v>1</v>
      </c>
      <c r="N6" s="6">
        <v>1</v>
      </c>
      <c r="O6" s="6">
        <v>1</v>
      </c>
      <c r="P6" s="6">
        <v>4</v>
      </c>
      <c r="Q6" s="6">
        <v>1</v>
      </c>
      <c r="R6" s="6">
        <v>1</v>
      </c>
      <c r="S6" s="6">
        <v>1</v>
      </c>
      <c r="T6" s="6">
        <v>1</v>
      </c>
      <c r="U6" s="6">
        <v>4</v>
      </c>
      <c r="V6" s="6">
        <v>1</v>
      </c>
      <c r="W6" s="6">
        <v>1</v>
      </c>
      <c r="X6" s="6">
        <v>1</v>
      </c>
      <c r="Y6" s="6">
        <v>1</v>
      </c>
      <c r="Z6" s="6">
        <v>4</v>
      </c>
      <c r="AA6" s="17">
        <f>K6/4</f>
        <v>0</v>
      </c>
      <c r="AB6" s="6">
        <f>U6+Z6</f>
        <v>8</v>
      </c>
    </row>
    <row r="7" spans="1:28" ht="13.5" customHeight="1">
      <c r="A7" s="28" t="s">
        <v>25</v>
      </c>
      <c r="B7" s="28" t="s">
        <v>19</v>
      </c>
      <c r="C7" s="28">
        <v>318</v>
      </c>
      <c r="D7" s="28" t="s">
        <v>27</v>
      </c>
      <c r="E7" s="30">
        <v>3</v>
      </c>
      <c r="F7" s="6">
        <v>1</v>
      </c>
      <c r="G7" s="28">
        <v>12</v>
      </c>
      <c r="H7" s="28"/>
      <c r="I7" s="29"/>
      <c r="J7" s="75"/>
      <c r="K7" s="6"/>
      <c r="L7" s="6">
        <v>1</v>
      </c>
      <c r="M7" s="6">
        <v>1</v>
      </c>
      <c r="N7" s="6">
        <v>1</v>
      </c>
      <c r="O7" s="6">
        <v>1</v>
      </c>
      <c r="P7" s="6">
        <v>4</v>
      </c>
      <c r="Q7" s="6">
        <v>1</v>
      </c>
      <c r="R7" s="6">
        <v>1</v>
      </c>
      <c r="S7" s="6">
        <v>1</v>
      </c>
      <c r="T7" s="6">
        <v>1</v>
      </c>
      <c r="U7" s="6">
        <v>4</v>
      </c>
      <c r="V7" s="6">
        <v>1</v>
      </c>
      <c r="W7" s="6">
        <v>1</v>
      </c>
      <c r="X7" s="6">
        <v>1</v>
      </c>
      <c r="Y7" s="6">
        <v>1</v>
      </c>
      <c r="Z7" s="6">
        <v>4</v>
      </c>
      <c r="AA7" s="17">
        <f t="shared" si="0"/>
        <v>0</v>
      </c>
      <c r="AB7" s="6">
        <f t="shared" si="1"/>
        <v>8</v>
      </c>
    </row>
    <row r="8" spans="1:28" ht="15">
      <c r="A8" s="28" t="s">
        <v>25</v>
      </c>
      <c r="B8" s="28" t="s">
        <v>7</v>
      </c>
      <c r="C8" s="28">
        <v>709</v>
      </c>
      <c r="D8" s="28" t="s">
        <v>28</v>
      </c>
      <c r="E8" s="30">
        <v>4</v>
      </c>
      <c r="F8" s="6">
        <f>E8/3</f>
        <v>1.3333333333333333</v>
      </c>
      <c r="G8" s="28">
        <v>12</v>
      </c>
      <c r="H8" s="28"/>
      <c r="I8" s="29"/>
      <c r="J8" s="75"/>
      <c r="K8" s="6"/>
      <c r="L8" s="6">
        <v>1</v>
      </c>
      <c r="M8" s="6">
        <v>1</v>
      </c>
      <c r="N8" s="6">
        <v>1</v>
      </c>
      <c r="O8" s="6">
        <v>1</v>
      </c>
      <c r="P8" s="6">
        <v>4</v>
      </c>
      <c r="Q8" s="6">
        <v>1</v>
      </c>
      <c r="R8" s="6">
        <v>1</v>
      </c>
      <c r="S8" s="6">
        <v>1</v>
      </c>
      <c r="T8" s="6">
        <v>1</v>
      </c>
      <c r="U8" s="6">
        <v>4</v>
      </c>
      <c r="V8" s="6">
        <v>1</v>
      </c>
      <c r="W8" s="6">
        <v>1</v>
      </c>
      <c r="X8" s="6">
        <v>1</v>
      </c>
      <c r="Y8" s="6">
        <v>1</v>
      </c>
      <c r="Z8" s="6">
        <v>4</v>
      </c>
      <c r="AA8" s="17">
        <f t="shared" si="0"/>
        <v>0</v>
      </c>
      <c r="AB8" s="6">
        <f t="shared" si="1"/>
        <v>8</v>
      </c>
    </row>
    <row r="9" spans="1:28" ht="14.25" customHeight="1">
      <c r="A9" s="28" t="s">
        <v>25</v>
      </c>
      <c r="B9" s="15" t="s">
        <v>44</v>
      </c>
      <c r="C9" s="42">
        <v>107</v>
      </c>
      <c r="D9" s="15">
        <v>0.5</v>
      </c>
      <c r="E9" s="43">
        <v>3</v>
      </c>
      <c r="F9" s="6">
        <v>1</v>
      </c>
      <c r="G9" s="39">
        <v>6</v>
      </c>
      <c r="H9" s="38"/>
      <c r="I9" s="39"/>
      <c r="J9" s="36"/>
      <c r="K9" s="6"/>
      <c r="L9" s="6">
        <v>0</v>
      </c>
      <c r="M9" s="6">
        <v>1</v>
      </c>
      <c r="N9" s="6">
        <v>1</v>
      </c>
      <c r="O9" s="6">
        <v>0</v>
      </c>
      <c r="P9" s="6">
        <v>2</v>
      </c>
      <c r="Q9" s="6">
        <v>0</v>
      </c>
      <c r="R9" s="6">
        <v>1</v>
      </c>
      <c r="S9" s="6">
        <v>1</v>
      </c>
      <c r="T9" s="6">
        <v>0</v>
      </c>
      <c r="U9" s="6">
        <v>2</v>
      </c>
      <c r="V9" s="6">
        <v>0</v>
      </c>
      <c r="W9" s="6">
        <v>1</v>
      </c>
      <c r="X9" s="6">
        <v>1</v>
      </c>
      <c r="Y9" s="6">
        <v>0</v>
      </c>
      <c r="Z9" s="6">
        <v>2</v>
      </c>
      <c r="AA9" s="16"/>
      <c r="AB9" s="20"/>
    </row>
    <row r="10" spans="1:28" ht="15">
      <c r="A10" s="28" t="s">
        <v>25</v>
      </c>
      <c r="B10" s="28" t="s">
        <v>11</v>
      </c>
      <c r="C10" s="28">
        <v>423</v>
      </c>
      <c r="D10" s="28" t="s">
        <v>21</v>
      </c>
      <c r="E10" s="75" t="s">
        <v>30</v>
      </c>
      <c r="F10" s="6">
        <f>D10/3</f>
        <v>0.7000000000000001</v>
      </c>
      <c r="G10" s="28">
        <v>9</v>
      </c>
      <c r="H10" s="28"/>
      <c r="I10" s="29"/>
      <c r="J10" s="30"/>
      <c r="K10" s="6"/>
      <c r="L10" s="6">
        <v>0</v>
      </c>
      <c r="M10" s="6">
        <v>1</v>
      </c>
      <c r="N10" s="6">
        <v>1</v>
      </c>
      <c r="O10" s="6">
        <v>1</v>
      </c>
      <c r="P10" s="6">
        <v>3</v>
      </c>
      <c r="Q10" s="6">
        <v>0</v>
      </c>
      <c r="R10" s="6">
        <v>1</v>
      </c>
      <c r="S10" s="6">
        <v>1</v>
      </c>
      <c r="T10" s="6">
        <v>1</v>
      </c>
      <c r="U10" s="6">
        <v>3</v>
      </c>
      <c r="V10" s="6">
        <v>0</v>
      </c>
      <c r="W10" s="6">
        <v>1</v>
      </c>
      <c r="X10" s="6">
        <v>1</v>
      </c>
      <c r="Y10" s="6">
        <v>1</v>
      </c>
      <c r="Z10" s="6">
        <v>3</v>
      </c>
      <c r="AA10" s="17">
        <f t="shared" si="0"/>
        <v>0</v>
      </c>
      <c r="AB10" s="6">
        <f t="shared" si="1"/>
        <v>6</v>
      </c>
    </row>
    <row r="11" spans="1:28" ht="15.75">
      <c r="A11" s="44"/>
      <c r="B11" s="107" t="s">
        <v>81</v>
      </c>
      <c r="C11" s="96" t="s">
        <v>13</v>
      </c>
      <c r="D11" s="96"/>
      <c r="E11" s="45">
        <v>24</v>
      </c>
      <c r="F11" s="6">
        <f>SUM(F5:F10)</f>
        <v>6.033333333333333</v>
      </c>
      <c r="G11" s="28">
        <v>72</v>
      </c>
      <c r="H11" s="28"/>
      <c r="I11" s="29"/>
      <c r="J11" s="30"/>
      <c r="K11" s="6"/>
      <c r="L11" s="6">
        <f>SUM(L5:L10)</f>
        <v>4</v>
      </c>
      <c r="M11" s="6">
        <v>7</v>
      </c>
      <c r="N11" s="6">
        <v>7</v>
      </c>
      <c r="O11" s="6">
        <v>6</v>
      </c>
      <c r="P11" s="6">
        <v>24</v>
      </c>
      <c r="Q11" s="6">
        <f>SUM(Q5:Q10)</f>
        <v>4</v>
      </c>
      <c r="R11" s="6">
        <v>7</v>
      </c>
      <c r="S11" s="6">
        <v>7</v>
      </c>
      <c r="T11" s="6">
        <v>6</v>
      </c>
      <c r="U11" s="6">
        <v>24</v>
      </c>
      <c r="V11" s="6">
        <f>SUM(V5:V10)</f>
        <v>4</v>
      </c>
      <c r="W11" s="6">
        <v>7</v>
      </c>
      <c r="X11" s="6">
        <v>7</v>
      </c>
      <c r="Y11" s="6">
        <v>6</v>
      </c>
      <c r="Z11" s="6">
        <v>24</v>
      </c>
      <c r="AA11" s="17">
        <f t="shared" si="0"/>
        <v>0</v>
      </c>
      <c r="AB11" s="6">
        <f t="shared" si="1"/>
        <v>48</v>
      </c>
    </row>
    <row r="12" spans="7:28" ht="15">
      <c r="G12" s="21"/>
      <c r="H12" s="21"/>
      <c r="I12" s="22"/>
      <c r="J12" s="9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7">
        <f t="shared" si="0"/>
        <v>0</v>
      </c>
      <c r="AB12" s="6">
        <f t="shared" si="1"/>
        <v>0</v>
      </c>
    </row>
    <row r="13" spans="7:28" ht="15">
      <c r="G13" s="21"/>
      <c r="H13" s="21"/>
      <c r="I13" s="22"/>
      <c r="J13" s="9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7">
        <f t="shared" si="0"/>
        <v>0</v>
      </c>
      <c r="AB13" s="6">
        <f t="shared" si="1"/>
        <v>0</v>
      </c>
    </row>
    <row r="14" spans="7:28" ht="15">
      <c r="G14" s="21"/>
      <c r="H14" s="22"/>
      <c r="I14" s="22"/>
      <c r="J14" s="2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7">
        <f t="shared" si="0"/>
        <v>0</v>
      </c>
      <c r="AB14" s="6">
        <f t="shared" si="1"/>
        <v>0</v>
      </c>
    </row>
    <row r="15" spans="7:28" ht="15.75">
      <c r="G15" s="24"/>
      <c r="H15" s="95" t="s">
        <v>13</v>
      </c>
      <c r="I15" s="95"/>
      <c r="J15" s="25">
        <v>34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26"/>
      <c r="V15" s="9"/>
      <c r="W15" s="9"/>
      <c r="X15" s="9"/>
      <c r="Y15" s="9"/>
      <c r="Z15" s="26"/>
      <c r="AA15" s="17"/>
      <c r="AB15" s="11">
        <f>SUM(AB4:AB14)</f>
        <v>92</v>
      </c>
    </row>
  </sheetData>
  <sheetProtection/>
  <mergeCells count="11">
    <mergeCell ref="E2:E3"/>
    <mergeCell ref="J12:J13"/>
    <mergeCell ref="H15:I15"/>
    <mergeCell ref="C11:D11"/>
    <mergeCell ref="Q2:T2"/>
    <mergeCell ref="V2:Y2"/>
    <mergeCell ref="AA2:AB2"/>
    <mergeCell ref="L2:O2"/>
    <mergeCell ref="F2:F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1.8515625" style="0" customWidth="1"/>
    <col min="2" max="2" width="29.28125" style="0" customWidth="1"/>
    <col min="3" max="4" width="0" style="0" hidden="1" customWidth="1"/>
    <col min="5" max="5" width="8.00390625" style="0" hidden="1" customWidth="1"/>
    <col min="6" max="6" width="0" style="0" hidden="1" customWidth="1"/>
    <col min="7" max="7" width="9.71093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5" width="8.7109375" style="0" customWidth="1"/>
    <col min="16" max="16" width="12.28125" style="0" customWidth="1"/>
    <col min="17" max="20" width="8.7109375" style="0" customWidth="1"/>
    <col min="21" max="21" width="12.28125" style="0" customWidth="1"/>
    <col min="22" max="25" width="8.7109375" style="0" customWidth="1"/>
    <col min="26" max="26" width="10.7109375" style="0" customWidth="1"/>
  </cols>
  <sheetData>
    <row r="1" spans="1:26" ht="1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63.75" customHeight="1">
      <c r="A2" s="41"/>
      <c r="B2" s="72"/>
      <c r="C2" s="70" t="s">
        <v>74</v>
      </c>
      <c r="D2" s="72" t="s">
        <v>0</v>
      </c>
      <c r="E2" s="36" t="s">
        <v>60</v>
      </c>
      <c r="F2" s="100" t="s">
        <v>46</v>
      </c>
      <c r="G2" s="37" t="s">
        <v>57</v>
      </c>
      <c r="H2" s="67" t="s">
        <v>71</v>
      </c>
      <c r="I2" s="72" t="s">
        <v>0</v>
      </c>
      <c r="J2" s="36" t="s">
        <v>60</v>
      </c>
      <c r="K2" s="40" t="s">
        <v>46</v>
      </c>
      <c r="L2" s="97" t="s">
        <v>78</v>
      </c>
      <c r="M2" s="98"/>
      <c r="N2" s="97"/>
      <c r="O2" s="97"/>
      <c r="P2" s="66" t="s">
        <v>71</v>
      </c>
      <c r="Q2" s="97" t="s">
        <v>79</v>
      </c>
      <c r="R2" s="98"/>
      <c r="S2" s="97"/>
      <c r="T2" s="97"/>
      <c r="U2" s="66" t="s">
        <v>72</v>
      </c>
      <c r="V2" s="97" t="s">
        <v>80</v>
      </c>
      <c r="W2" s="97"/>
      <c r="X2" s="97"/>
      <c r="Y2" s="97"/>
      <c r="Z2" s="66" t="s">
        <v>73</v>
      </c>
    </row>
    <row r="3" spans="1:26" ht="15" customHeight="1">
      <c r="A3" s="47" t="s">
        <v>55</v>
      </c>
      <c r="B3" s="72" t="s">
        <v>56</v>
      </c>
      <c r="C3" s="71"/>
      <c r="D3" s="72"/>
      <c r="E3" s="36"/>
      <c r="F3" s="100"/>
      <c r="G3" s="72"/>
      <c r="H3" s="71"/>
      <c r="I3" s="72"/>
      <c r="J3" s="36"/>
      <c r="K3" s="33"/>
      <c r="L3" s="33" t="s">
        <v>50</v>
      </c>
      <c r="M3" s="33" t="s">
        <v>49</v>
      </c>
      <c r="N3" s="33" t="s">
        <v>51</v>
      </c>
      <c r="O3" s="33" t="s">
        <v>52</v>
      </c>
      <c r="P3" s="33"/>
      <c r="Q3" s="46" t="s">
        <v>35</v>
      </c>
      <c r="R3" s="48" t="s">
        <v>36</v>
      </c>
      <c r="S3" s="34" t="s">
        <v>37</v>
      </c>
      <c r="T3" s="34" t="s">
        <v>38</v>
      </c>
      <c r="U3" s="34"/>
      <c r="V3" s="46" t="s">
        <v>39</v>
      </c>
      <c r="W3" s="48" t="s">
        <v>40</v>
      </c>
      <c r="X3" s="34" t="s">
        <v>41</v>
      </c>
      <c r="Y3" s="34" t="s">
        <v>42</v>
      </c>
      <c r="Z3" s="34"/>
    </row>
    <row r="4" spans="1:26" ht="15">
      <c r="A4" s="53" t="s">
        <v>64</v>
      </c>
      <c r="B4" s="53" t="s">
        <v>75</v>
      </c>
      <c r="C4" s="29">
        <v>352</v>
      </c>
      <c r="D4" s="29">
        <v>1.8</v>
      </c>
      <c r="E4" s="30">
        <v>3</v>
      </c>
      <c r="F4" s="6">
        <f>E4/3</f>
        <v>1</v>
      </c>
      <c r="G4" s="29">
        <v>12</v>
      </c>
      <c r="H4" s="28"/>
      <c r="I4" s="29"/>
      <c r="J4" s="36"/>
      <c r="K4" s="6"/>
      <c r="L4" s="6">
        <v>0</v>
      </c>
      <c r="M4" s="6">
        <v>2</v>
      </c>
      <c r="N4" s="6">
        <v>1</v>
      </c>
      <c r="O4" s="6">
        <v>1</v>
      </c>
      <c r="P4" s="6">
        <v>4</v>
      </c>
      <c r="Q4" s="6">
        <v>1</v>
      </c>
      <c r="R4" s="6">
        <v>1</v>
      </c>
      <c r="S4" s="6">
        <v>1</v>
      </c>
      <c r="T4" s="6">
        <v>1</v>
      </c>
      <c r="U4" s="6">
        <v>4</v>
      </c>
      <c r="V4" s="6">
        <v>1</v>
      </c>
      <c r="W4" s="6">
        <v>1</v>
      </c>
      <c r="X4" s="6">
        <v>1</v>
      </c>
      <c r="Y4" s="6">
        <v>1</v>
      </c>
      <c r="Z4" s="6">
        <v>4</v>
      </c>
    </row>
    <row r="5" spans="1:26" ht="15">
      <c r="A5" s="53" t="s">
        <v>64</v>
      </c>
      <c r="B5" s="53" t="s">
        <v>65</v>
      </c>
      <c r="C5" s="28">
        <v>433</v>
      </c>
      <c r="D5" s="29" t="s">
        <v>16</v>
      </c>
      <c r="E5" s="30">
        <v>3</v>
      </c>
      <c r="F5" s="6">
        <f aca="true" t="shared" si="0" ref="F5:F11">E5/3</f>
        <v>1</v>
      </c>
      <c r="G5" s="29">
        <v>9</v>
      </c>
      <c r="H5" s="28"/>
      <c r="I5" s="29"/>
      <c r="J5" s="30"/>
      <c r="K5" s="6"/>
      <c r="L5" s="6">
        <v>1</v>
      </c>
      <c r="M5" s="6">
        <v>0</v>
      </c>
      <c r="N5" s="6">
        <v>1</v>
      </c>
      <c r="O5" s="6">
        <v>1</v>
      </c>
      <c r="P5" s="6">
        <v>3</v>
      </c>
      <c r="Q5" s="6">
        <v>0</v>
      </c>
      <c r="R5" s="6">
        <v>1</v>
      </c>
      <c r="S5" s="6">
        <v>1</v>
      </c>
      <c r="T5" s="6">
        <v>1</v>
      </c>
      <c r="U5" s="6">
        <v>3</v>
      </c>
      <c r="V5" s="6">
        <v>0</v>
      </c>
      <c r="W5" s="6">
        <v>1</v>
      </c>
      <c r="X5" s="6">
        <v>1</v>
      </c>
      <c r="Y5" s="6">
        <v>1</v>
      </c>
      <c r="Z5" s="6">
        <v>3</v>
      </c>
    </row>
    <row r="6" spans="1:26" ht="15">
      <c r="A6" s="53" t="s">
        <v>64</v>
      </c>
      <c r="B6" s="53" t="s">
        <v>68</v>
      </c>
      <c r="C6" s="29">
        <v>89</v>
      </c>
      <c r="D6" s="29" t="s">
        <v>17</v>
      </c>
      <c r="E6" s="30">
        <v>3</v>
      </c>
      <c r="F6" s="6">
        <f>E6/3</f>
        <v>1</v>
      </c>
      <c r="G6" s="29">
        <v>9</v>
      </c>
      <c r="H6" s="28"/>
      <c r="I6" s="29"/>
      <c r="J6" s="75"/>
      <c r="K6" s="6"/>
      <c r="L6" s="6">
        <v>1</v>
      </c>
      <c r="M6" s="6">
        <v>1</v>
      </c>
      <c r="N6" s="6">
        <v>0</v>
      </c>
      <c r="O6" s="6">
        <v>1</v>
      </c>
      <c r="P6" s="6">
        <v>3</v>
      </c>
      <c r="Q6" s="6">
        <v>1</v>
      </c>
      <c r="R6" s="6">
        <v>1</v>
      </c>
      <c r="S6" s="6">
        <v>0</v>
      </c>
      <c r="T6" s="6">
        <v>1</v>
      </c>
      <c r="U6" s="6">
        <v>3</v>
      </c>
      <c r="V6" s="6">
        <v>1</v>
      </c>
      <c r="W6" s="6">
        <v>1</v>
      </c>
      <c r="X6" s="6">
        <v>0</v>
      </c>
      <c r="Y6" s="6">
        <v>1</v>
      </c>
      <c r="Z6" s="6">
        <v>3</v>
      </c>
    </row>
    <row r="7" spans="1:26" ht="15">
      <c r="A7" s="53" t="s">
        <v>64</v>
      </c>
      <c r="B7" s="53" t="s">
        <v>62</v>
      </c>
      <c r="C7" s="28">
        <v>602</v>
      </c>
      <c r="D7" s="29" t="s">
        <v>18</v>
      </c>
      <c r="E7" s="30">
        <v>3</v>
      </c>
      <c r="F7" s="6">
        <f t="shared" si="0"/>
        <v>1</v>
      </c>
      <c r="G7" s="29">
        <v>9</v>
      </c>
      <c r="H7" s="28"/>
      <c r="I7" s="29"/>
      <c r="J7" s="105"/>
      <c r="K7" s="6"/>
      <c r="L7" s="6">
        <v>0</v>
      </c>
      <c r="M7" s="6">
        <v>1</v>
      </c>
      <c r="N7" s="6">
        <v>1</v>
      </c>
      <c r="O7" s="6">
        <v>1</v>
      </c>
      <c r="P7" s="6">
        <v>3</v>
      </c>
      <c r="Q7" s="6">
        <v>1</v>
      </c>
      <c r="R7" s="6">
        <v>0</v>
      </c>
      <c r="S7" s="6">
        <v>1</v>
      </c>
      <c r="T7" s="6">
        <v>1</v>
      </c>
      <c r="U7" s="6">
        <v>3</v>
      </c>
      <c r="V7" s="6">
        <v>1</v>
      </c>
      <c r="W7" s="6">
        <v>0</v>
      </c>
      <c r="X7" s="6">
        <v>1</v>
      </c>
      <c r="Y7" s="6">
        <v>1</v>
      </c>
      <c r="Z7" s="6">
        <v>3</v>
      </c>
    </row>
    <row r="8" spans="1:26" ht="15">
      <c r="A8" s="53" t="s">
        <v>64</v>
      </c>
      <c r="B8" s="53" t="s">
        <v>9</v>
      </c>
      <c r="C8" s="28">
        <v>423</v>
      </c>
      <c r="D8" s="29" t="s">
        <v>21</v>
      </c>
      <c r="E8" s="30"/>
      <c r="F8" s="6">
        <f>E8/3</f>
        <v>0</v>
      </c>
      <c r="G8" s="29">
        <v>9</v>
      </c>
      <c r="H8" s="28"/>
      <c r="I8" s="29"/>
      <c r="J8" s="105"/>
      <c r="K8" s="6"/>
      <c r="L8" s="6">
        <v>0</v>
      </c>
      <c r="M8" s="6">
        <v>1</v>
      </c>
      <c r="N8" s="6">
        <v>1</v>
      </c>
      <c r="O8" s="6">
        <v>1</v>
      </c>
      <c r="P8" s="6">
        <v>3</v>
      </c>
      <c r="Q8" s="6">
        <v>0</v>
      </c>
      <c r="R8" s="6">
        <v>1</v>
      </c>
      <c r="S8" s="6">
        <v>1</v>
      </c>
      <c r="T8" s="6">
        <v>1</v>
      </c>
      <c r="U8" s="6">
        <v>3</v>
      </c>
      <c r="V8" s="6">
        <v>0</v>
      </c>
      <c r="W8" s="6">
        <v>1</v>
      </c>
      <c r="X8" s="6">
        <v>1</v>
      </c>
      <c r="Y8" s="6">
        <v>1</v>
      </c>
      <c r="Z8" s="6">
        <v>3</v>
      </c>
    </row>
    <row r="9" spans="1:26" ht="15">
      <c r="A9" s="53" t="s">
        <v>64</v>
      </c>
      <c r="B9" s="53" t="s">
        <v>67</v>
      </c>
      <c r="C9" s="28">
        <v>273</v>
      </c>
      <c r="D9" s="29" t="s">
        <v>2</v>
      </c>
      <c r="E9" s="30">
        <v>3</v>
      </c>
      <c r="F9" s="6">
        <f t="shared" si="0"/>
        <v>1</v>
      </c>
      <c r="G9" s="29">
        <v>12</v>
      </c>
      <c r="H9" s="28"/>
      <c r="I9" s="29"/>
      <c r="J9" s="105"/>
      <c r="K9" s="6"/>
      <c r="L9" s="6">
        <v>1</v>
      </c>
      <c r="M9" s="6">
        <v>1</v>
      </c>
      <c r="N9" s="6">
        <v>1</v>
      </c>
      <c r="O9" s="6">
        <v>1</v>
      </c>
      <c r="P9" s="6">
        <v>4</v>
      </c>
      <c r="Q9" s="6">
        <v>1</v>
      </c>
      <c r="R9" s="6">
        <v>1</v>
      </c>
      <c r="S9" s="6">
        <v>1</v>
      </c>
      <c r="T9" s="6">
        <v>1</v>
      </c>
      <c r="U9" s="6">
        <v>4</v>
      </c>
      <c r="V9" s="6">
        <v>1</v>
      </c>
      <c r="W9" s="6">
        <v>1</v>
      </c>
      <c r="X9" s="6">
        <v>1</v>
      </c>
      <c r="Y9" s="6">
        <v>1</v>
      </c>
      <c r="Z9" s="6">
        <v>4</v>
      </c>
    </row>
    <row r="10" spans="1:26" ht="15">
      <c r="A10" s="53" t="s">
        <v>64</v>
      </c>
      <c r="B10" s="53" t="s">
        <v>63</v>
      </c>
      <c r="C10" s="28">
        <v>616</v>
      </c>
      <c r="D10" s="29" t="s">
        <v>20</v>
      </c>
      <c r="E10" s="30">
        <v>3</v>
      </c>
      <c r="F10" s="6">
        <f t="shared" si="0"/>
        <v>1</v>
      </c>
      <c r="G10" s="29">
        <v>9</v>
      </c>
      <c r="H10" s="29"/>
      <c r="I10" s="29"/>
      <c r="J10" s="105"/>
      <c r="K10" s="6"/>
      <c r="L10" s="6">
        <v>1</v>
      </c>
      <c r="M10" s="6">
        <v>1</v>
      </c>
      <c r="N10" s="6">
        <v>1</v>
      </c>
      <c r="O10" s="6">
        <v>0</v>
      </c>
      <c r="P10" s="6">
        <v>3</v>
      </c>
      <c r="Q10" s="6">
        <v>0</v>
      </c>
      <c r="R10" s="6">
        <v>1</v>
      </c>
      <c r="S10" s="6">
        <v>1</v>
      </c>
      <c r="T10" s="6">
        <v>1</v>
      </c>
      <c r="U10" s="6">
        <v>3</v>
      </c>
      <c r="V10" s="6">
        <v>0</v>
      </c>
      <c r="W10" s="6">
        <v>1</v>
      </c>
      <c r="X10" s="6">
        <v>1</v>
      </c>
      <c r="Y10" s="6">
        <v>1</v>
      </c>
      <c r="Z10" s="6">
        <v>3</v>
      </c>
    </row>
    <row r="11" spans="1:26" ht="15">
      <c r="A11" s="53" t="s">
        <v>64</v>
      </c>
      <c r="B11" s="53" t="s">
        <v>11</v>
      </c>
      <c r="C11" s="28">
        <v>434</v>
      </c>
      <c r="D11" s="29" t="s">
        <v>16</v>
      </c>
      <c r="E11" s="75" t="s">
        <v>22</v>
      </c>
      <c r="F11" s="6">
        <f t="shared" si="0"/>
        <v>1.3333333333333333</v>
      </c>
      <c r="G11" s="29">
        <v>9</v>
      </c>
      <c r="H11" s="28"/>
      <c r="I11" s="29"/>
      <c r="J11" s="30"/>
      <c r="K11" s="6"/>
      <c r="L11" s="6">
        <v>1</v>
      </c>
      <c r="M11" s="6">
        <v>1</v>
      </c>
      <c r="N11" s="6">
        <v>1</v>
      </c>
      <c r="O11" s="6">
        <v>0</v>
      </c>
      <c r="P11" s="6">
        <v>3</v>
      </c>
      <c r="Q11" s="6">
        <v>1</v>
      </c>
      <c r="R11" s="6">
        <v>1</v>
      </c>
      <c r="S11" s="6">
        <v>1</v>
      </c>
      <c r="T11" s="6">
        <v>0</v>
      </c>
      <c r="U11" s="6">
        <v>3</v>
      </c>
      <c r="V11" s="6">
        <v>1</v>
      </c>
      <c r="W11" s="6">
        <v>1</v>
      </c>
      <c r="X11" s="6">
        <v>1</v>
      </c>
      <c r="Y11" s="6">
        <v>0</v>
      </c>
      <c r="Z11" s="6">
        <v>3</v>
      </c>
    </row>
    <row r="12" spans="1:26" ht="15">
      <c r="A12" s="53" t="s">
        <v>64</v>
      </c>
      <c r="B12" s="53" t="s">
        <v>66</v>
      </c>
      <c r="C12" s="29">
        <v>73</v>
      </c>
      <c r="D12" s="29" t="s">
        <v>17</v>
      </c>
      <c r="E12" s="75" t="s">
        <v>5</v>
      </c>
      <c r="F12" s="6">
        <f>E12/3</f>
        <v>1</v>
      </c>
      <c r="G12" s="29">
        <v>6</v>
      </c>
      <c r="H12" s="28"/>
      <c r="I12" s="29"/>
      <c r="J12" s="75"/>
      <c r="K12" s="6"/>
      <c r="L12" s="6">
        <v>0</v>
      </c>
      <c r="M12" s="6">
        <v>1</v>
      </c>
      <c r="N12" s="6">
        <v>1</v>
      </c>
      <c r="O12" s="6">
        <v>0</v>
      </c>
      <c r="P12" s="6">
        <v>2</v>
      </c>
      <c r="Q12" s="6">
        <v>0</v>
      </c>
      <c r="R12" s="6">
        <v>1</v>
      </c>
      <c r="S12" s="6">
        <v>1</v>
      </c>
      <c r="T12" s="6">
        <v>0</v>
      </c>
      <c r="U12" s="6">
        <v>2</v>
      </c>
      <c r="V12" s="6">
        <v>0</v>
      </c>
      <c r="W12" s="6">
        <v>1</v>
      </c>
      <c r="X12" s="6">
        <v>1</v>
      </c>
      <c r="Y12" s="6">
        <v>0</v>
      </c>
      <c r="Z12" s="6">
        <v>2</v>
      </c>
    </row>
    <row r="13" spans="1:26" ht="15">
      <c r="A13" s="53" t="s">
        <v>64</v>
      </c>
      <c r="B13" s="53" t="s">
        <v>14</v>
      </c>
      <c r="C13" s="28">
        <v>130</v>
      </c>
      <c r="D13" s="29" t="s">
        <v>15</v>
      </c>
      <c r="E13" s="30">
        <v>3</v>
      </c>
      <c r="F13" s="6">
        <f>E13/3</f>
        <v>1</v>
      </c>
      <c r="G13" s="74">
        <v>9</v>
      </c>
      <c r="H13" s="71"/>
      <c r="I13" s="72"/>
      <c r="J13" s="36"/>
      <c r="K13" s="6"/>
      <c r="L13" s="6">
        <v>0</v>
      </c>
      <c r="M13" s="6">
        <v>1</v>
      </c>
      <c r="N13" s="6">
        <v>1</v>
      </c>
      <c r="O13" s="6">
        <v>1</v>
      </c>
      <c r="P13" s="6">
        <v>3</v>
      </c>
      <c r="Q13" s="6">
        <v>0</v>
      </c>
      <c r="R13" s="6">
        <v>1</v>
      </c>
      <c r="S13" s="6">
        <v>1</v>
      </c>
      <c r="T13" s="6">
        <v>1</v>
      </c>
      <c r="U13" s="6">
        <v>3</v>
      </c>
      <c r="V13" s="6">
        <v>0</v>
      </c>
      <c r="W13" s="6">
        <v>1</v>
      </c>
      <c r="X13" s="6">
        <v>1</v>
      </c>
      <c r="Y13" s="6">
        <v>1</v>
      </c>
      <c r="Z13" s="6">
        <v>3</v>
      </c>
    </row>
    <row r="14" spans="1:26" s="90" customFormat="1" ht="15.75">
      <c r="A14" s="85"/>
      <c r="B14" s="107" t="s">
        <v>81</v>
      </c>
      <c r="C14" s="106"/>
      <c r="D14" s="106"/>
      <c r="E14" s="86"/>
      <c r="F14" s="87"/>
      <c r="G14" s="88">
        <v>93</v>
      </c>
      <c r="H14" s="88"/>
      <c r="I14" s="88"/>
      <c r="J14" s="89"/>
      <c r="K14" s="87"/>
      <c r="L14" s="87">
        <v>5</v>
      </c>
      <c r="M14" s="87">
        <v>10</v>
      </c>
      <c r="N14" s="87">
        <v>9</v>
      </c>
      <c r="O14" s="87">
        <v>7</v>
      </c>
      <c r="P14" s="87">
        <v>31</v>
      </c>
      <c r="Q14" s="87">
        <v>5</v>
      </c>
      <c r="R14" s="87">
        <v>9</v>
      </c>
      <c r="S14" s="87">
        <v>9</v>
      </c>
      <c r="T14" s="87">
        <v>8</v>
      </c>
      <c r="U14" s="87">
        <v>31</v>
      </c>
      <c r="V14" s="87">
        <v>5</v>
      </c>
      <c r="W14" s="87">
        <v>9</v>
      </c>
      <c r="X14" s="87">
        <v>9</v>
      </c>
      <c r="Y14" s="87">
        <v>8</v>
      </c>
      <c r="Z14" s="87">
        <v>31</v>
      </c>
    </row>
  </sheetData>
  <sheetProtection/>
  <mergeCells count="6">
    <mergeCell ref="V2:Y2"/>
    <mergeCell ref="J7:J10"/>
    <mergeCell ref="C14:D14"/>
    <mergeCell ref="L2:O2"/>
    <mergeCell ref="F2:F3"/>
    <mergeCell ref="Q2:T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6.421875" style="0" customWidth="1"/>
    <col min="2" max="2" width="19.8515625" style="0" customWidth="1"/>
    <col min="3" max="3" width="8.57421875" style="0" hidden="1" customWidth="1"/>
    <col min="4" max="4" width="0" style="0" hidden="1" customWidth="1"/>
    <col min="5" max="5" width="7.421875" style="0" hidden="1" customWidth="1"/>
    <col min="6" max="6" width="0" style="0" hidden="1" customWidth="1"/>
    <col min="7" max="7" width="9.003906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2" width="8.57421875" style="0" customWidth="1"/>
    <col min="16" max="16" width="11.8515625" style="0" customWidth="1"/>
    <col min="17" max="17" width="8.421875" style="0" customWidth="1"/>
    <col min="18" max="18" width="8.140625" style="0" customWidth="1"/>
    <col min="19" max="19" width="7.140625" style="0" customWidth="1"/>
    <col min="20" max="20" width="6.7109375" style="0" customWidth="1"/>
    <col min="21" max="21" width="12.00390625" style="0" customWidth="1"/>
    <col min="22" max="22" width="7.00390625" style="0" customWidth="1"/>
    <col min="23" max="24" width="7.57421875" style="0" customWidth="1"/>
    <col min="25" max="25" width="8.00390625" style="0" customWidth="1"/>
    <col min="26" max="26" width="13.57421875" style="0" customWidth="1"/>
  </cols>
  <sheetData>
    <row r="1" spans="1:2" ht="53.25" customHeight="1">
      <c r="A1" s="50" t="s">
        <v>48</v>
      </c>
      <c r="B1" s="50"/>
    </row>
    <row r="2" spans="1:26" ht="53.25" customHeight="1">
      <c r="A2" s="33"/>
      <c r="B2" s="56"/>
      <c r="C2" s="65" t="s">
        <v>74</v>
      </c>
      <c r="D2" s="1" t="s">
        <v>0</v>
      </c>
      <c r="E2" s="12" t="s">
        <v>60</v>
      </c>
      <c r="F2" s="100" t="s">
        <v>46</v>
      </c>
      <c r="G2" s="37" t="s">
        <v>57</v>
      </c>
      <c r="H2" s="67" t="s">
        <v>71</v>
      </c>
      <c r="I2" s="39" t="s">
        <v>0</v>
      </c>
      <c r="J2" s="36" t="s">
        <v>60</v>
      </c>
      <c r="K2" s="40" t="s">
        <v>46</v>
      </c>
      <c r="L2" s="97" t="s">
        <v>78</v>
      </c>
      <c r="M2" s="98"/>
      <c r="N2" s="97"/>
      <c r="O2" s="97"/>
      <c r="P2" s="66" t="s">
        <v>71</v>
      </c>
      <c r="Q2" s="97" t="s">
        <v>79</v>
      </c>
      <c r="R2" s="98"/>
      <c r="S2" s="97"/>
      <c r="T2" s="97"/>
      <c r="U2" s="66" t="s">
        <v>72</v>
      </c>
      <c r="V2" s="97" t="s">
        <v>80</v>
      </c>
      <c r="W2" s="97"/>
      <c r="X2" s="97"/>
      <c r="Y2" s="97"/>
      <c r="Z2" s="66" t="s">
        <v>73</v>
      </c>
    </row>
    <row r="3" spans="1:26" ht="14.25" customHeight="1">
      <c r="A3" s="41" t="s">
        <v>58</v>
      </c>
      <c r="B3" s="33" t="s">
        <v>56</v>
      </c>
      <c r="C3" s="59"/>
      <c r="D3" s="1"/>
      <c r="E3" s="12"/>
      <c r="F3" s="100"/>
      <c r="G3" s="39"/>
      <c r="H3" s="38"/>
      <c r="I3" s="39"/>
      <c r="J3" s="36"/>
      <c r="K3" s="33"/>
      <c r="L3" s="33" t="s">
        <v>50</v>
      </c>
      <c r="M3" s="33" t="s">
        <v>49</v>
      </c>
      <c r="N3" s="33" t="s">
        <v>51</v>
      </c>
      <c r="O3" s="33" t="s">
        <v>52</v>
      </c>
      <c r="P3" s="33"/>
      <c r="Q3" s="46" t="s">
        <v>35</v>
      </c>
      <c r="R3" s="48" t="s">
        <v>36</v>
      </c>
      <c r="S3" s="34" t="s">
        <v>37</v>
      </c>
      <c r="T3" s="34" t="s">
        <v>38</v>
      </c>
      <c r="U3" s="34"/>
      <c r="V3" s="46" t="s">
        <v>39</v>
      </c>
      <c r="W3" s="48" t="s">
        <v>40</v>
      </c>
      <c r="X3" s="34" t="s">
        <v>41</v>
      </c>
      <c r="Y3" s="34" t="s">
        <v>42</v>
      </c>
      <c r="Z3" s="10"/>
    </row>
    <row r="4" spans="1:26" ht="15">
      <c r="A4" s="53" t="s">
        <v>69</v>
      </c>
      <c r="B4" s="53" t="s">
        <v>47</v>
      </c>
      <c r="C4" s="60">
        <v>271</v>
      </c>
      <c r="D4" s="14">
        <v>2.8</v>
      </c>
      <c r="E4" s="75">
        <v>3</v>
      </c>
      <c r="F4" s="6">
        <f>E4/3</f>
        <v>1</v>
      </c>
      <c r="G4" s="2">
        <v>12</v>
      </c>
      <c r="H4" s="2"/>
      <c r="I4" s="3"/>
      <c r="J4" s="19"/>
      <c r="L4" s="6">
        <v>0</v>
      </c>
      <c r="M4" s="6">
        <v>2</v>
      </c>
      <c r="N4" s="6">
        <v>1</v>
      </c>
      <c r="O4" s="6">
        <v>1</v>
      </c>
      <c r="P4" s="6">
        <v>4</v>
      </c>
      <c r="Q4" s="6">
        <v>1</v>
      </c>
      <c r="R4" s="6">
        <v>1</v>
      </c>
      <c r="S4" s="6">
        <v>1</v>
      </c>
      <c r="T4" s="6">
        <v>1</v>
      </c>
      <c r="U4" s="6">
        <v>4</v>
      </c>
      <c r="V4" s="6">
        <v>1</v>
      </c>
      <c r="W4" s="6">
        <v>1</v>
      </c>
      <c r="X4" s="6">
        <v>1</v>
      </c>
      <c r="Y4" s="6">
        <v>1</v>
      </c>
      <c r="Z4" s="6">
        <v>4</v>
      </c>
    </row>
    <row r="5" spans="1:26" ht="15">
      <c r="A5" s="53" t="s">
        <v>69</v>
      </c>
      <c r="B5" s="53" t="s">
        <v>62</v>
      </c>
      <c r="C5" s="60">
        <v>554</v>
      </c>
      <c r="D5" s="3" t="s">
        <v>4</v>
      </c>
      <c r="E5" s="18" t="s">
        <v>5</v>
      </c>
      <c r="F5" s="6">
        <f>E5/3</f>
        <v>1</v>
      </c>
      <c r="G5" s="51">
        <v>9</v>
      </c>
      <c r="H5" s="31"/>
      <c r="I5" s="51"/>
      <c r="J5" s="19"/>
      <c r="L5" s="52">
        <v>0</v>
      </c>
      <c r="M5" s="52">
        <v>1</v>
      </c>
      <c r="N5" s="52">
        <v>1</v>
      </c>
      <c r="O5" s="52">
        <v>1</v>
      </c>
      <c r="P5" s="52">
        <v>3</v>
      </c>
      <c r="Q5" s="52">
        <v>1</v>
      </c>
      <c r="R5" s="52">
        <v>1</v>
      </c>
      <c r="S5" s="52">
        <v>1</v>
      </c>
      <c r="T5" s="52">
        <v>0</v>
      </c>
      <c r="U5" s="52">
        <v>3</v>
      </c>
      <c r="V5" s="52">
        <v>1</v>
      </c>
      <c r="W5" s="52">
        <v>1</v>
      </c>
      <c r="X5" s="52">
        <v>1</v>
      </c>
      <c r="Y5" s="52">
        <v>0</v>
      </c>
      <c r="Z5" s="52">
        <v>3</v>
      </c>
    </row>
    <row r="6" spans="1:26" ht="15">
      <c r="A6" s="53" t="s">
        <v>69</v>
      </c>
      <c r="B6" s="53" t="s">
        <v>9</v>
      </c>
      <c r="C6" s="60">
        <v>173</v>
      </c>
      <c r="D6" s="3" t="s">
        <v>10</v>
      </c>
      <c r="E6" s="76"/>
      <c r="F6" s="6">
        <f>E6/3</f>
        <v>0</v>
      </c>
      <c r="G6" s="2">
        <v>9</v>
      </c>
      <c r="H6" s="2"/>
      <c r="I6" s="3"/>
      <c r="J6" s="19"/>
      <c r="L6" s="6">
        <v>0</v>
      </c>
      <c r="M6" s="6">
        <v>1</v>
      </c>
      <c r="N6" s="6">
        <v>1</v>
      </c>
      <c r="O6" s="6">
        <v>1</v>
      </c>
      <c r="P6" s="6">
        <v>3</v>
      </c>
      <c r="Q6" s="6">
        <v>0</v>
      </c>
      <c r="R6" s="6">
        <v>1</v>
      </c>
      <c r="S6" s="6">
        <v>1</v>
      </c>
      <c r="T6" s="6">
        <v>1</v>
      </c>
      <c r="U6" s="6">
        <v>3</v>
      </c>
      <c r="V6" s="6">
        <v>0</v>
      </c>
      <c r="W6" s="6">
        <v>1</v>
      </c>
      <c r="X6" s="6">
        <v>1</v>
      </c>
      <c r="Y6" s="6">
        <v>1</v>
      </c>
      <c r="Z6" s="6">
        <v>3</v>
      </c>
    </row>
    <row r="7" spans="1:26" ht="15">
      <c r="A7" s="53" t="s">
        <v>69</v>
      </c>
      <c r="B7" s="53" t="s">
        <v>63</v>
      </c>
      <c r="C7" s="60">
        <v>236</v>
      </c>
      <c r="D7" s="3" t="s">
        <v>8</v>
      </c>
      <c r="E7" s="7">
        <v>3</v>
      </c>
      <c r="F7" s="6">
        <f>E7/3</f>
        <v>1</v>
      </c>
      <c r="G7" s="2">
        <v>9</v>
      </c>
      <c r="H7" s="2"/>
      <c r="I7" s="3"/>
      <c r="J7" s="4"/>
      <c r="L7" s="6">
        <v>0</v>
      </c>
      <c r="M7" s="6">
        <v>1</v>
      </c>
      <c r="N7" s="6">
        <v>1</v>
      </c>
      <c r="O7" s="6">
        <v>1</v>
      </c>
      <c r="P7" s="6">
        <v>3</v>
      </c>
      <c r="Q7" s="6">
        <v>1</v>
      </c>
      <c r="R7" s="6">
        <v>1</v>
      </c>
      <c r="S7" s="6">
        <v>1</v>
      </c>
      <c r="T7" s="6">
        <v>0</v>
      </c>
      <c r="U7" s="6">
        <v>3</v>
      </c>
      <c r="V7" s="6">
        <v>1</v>
      </c>
      <c r="W7" s="6">
        <v>1</v>
      </c>
      <c r="X7" s="6">
        <v>1</v>
      </c>
      <c r="Y7" s="6">
        <v>0</v>
      </c>
      <c r="Z7" s="6">
        <v>3</v>
      </c>
    </row>
    <row r="8" spans="1:26" ht="15">
      <c r="A8" s="53" t="s">
        <v>69</v>
      </c>
      <c r="B8" s="53" t="s">
        <v>11</v>
      </c>
      <c r="C8" s="60">
        <v>106</v>
      </c>
      <c r="D8" s="3" t="s">
        <v>12</v>
      </c>
      <c r="E8" s="77" t="s">
        <v>5</v>
      </c>
      <c r="F8" s="6">
        <f>E8/3</f>
        <v>1</v>
      </c>
      <c r="G8" s="2">
        <v>6</v>
      </c>
      <c r="H8" s="2"/>
      <c r="I8" s="3"/>
      <c r="J8" s="78"/>
      <c r="L8" s="6">
        <v>0</v>
      </c>
      <c r="M8" s="6">
        <v>1</v>
      </c>
      <c r="N8" s="6">
        <v>0</v>
      </c>
      <c r="O8" s="6">
        <v>1</v>
      </c>
      <c r="P8" s="6">
        <v>2</v>
      </c>
      <c r="Q8" s="6">
        <v>0</v>
      </c>
      <c r="R8" s="6">
        <v>1</v>
      </c>
      <c r="S8" s="6">
        <v>0</v>
      </c>
      <c r="T8" s="6">
        <v>1</v>
      </c>
      <c r="U8" s="6">
        <v>2</v>
      </c>
      <c r="V8" s="6">
        <v>0</v>
      </c>
      <c r="W8" s="6">
        <v>1</v>
      </c>
      <c r="X8" s="6">
        <v>0</v>
      </c>
      <c r="Y8" s="6">
        <v>1</v>
      </c>
      <c r="Z8" s="6">
        <v>2</v>
      </c>
    </row>
    <row r="9" spans="1:26" s="90" customFormat="1" ht="15">
      <c r="A9" s="87"/>
      <c r="B9" s="107" t="s">
        <v>81</v>
      </c>
      <c r="G9" s="91">
        <v>45</v>
      </c>
      <c r="H9" s="92"/>
      <c r="I9" s="92"/>
      <c r="J9" s="93"/>
      <c r="L9" s="87">
        <v>0</v>
      </c>
      <c r="M9" s="87">
        <v>6</v>
      </c>
      <c r="N9" s="87">
        <v>4</v>
      </c>
      <c r="O9" s="87">
        <v>5</v>
      </c>
      <c r="P9" s="87">
        <v>15</v>
      </c>
      <c r="Q9" s="87">
        <v>3</v>
      </c>
      <c r="R9" s="87">
        <v>5</v>
      </c>
      <c r="S9" s="87">
        <v>4</v>
      </c>
      <c r="T9" s="87">
        <v>3</v>
      </c>
      <c r="U9" s="87">
        <v>15</v>
      </c>
      <c r="V9" s="87">
        <v>3</v>
      </c>
      <c r="W9" s="87">
        <v>5</v>
      </c>
      <c r="X9" s="87">
        <v>4</v>
      </c>
      <c r="Y9" s="87">
        <v>3</v>
      </c>
      <c r="Z9" s="87">
        <v>15</v>
      </c>
    </row>
  </sheetData>
  <sheetProtection/>
  <mergeCells count="4">
    <mergeCell ref="F2:F3"/>
    <mergeCell ref="Q2:T2"/>
    <mergeCell ref="V2:Y2"/>
    <mergeCell ref="L2:O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4.421875" style="0" customWidth="1"/>
    <col min="2" max="2" width="22.57421875" style="0" customWidth="1"/>
    <col min="3" max="3" width="11.7109375" style="0" customWidth="1"/>
    <col min="4" max="4" width="7.8515625" style="0" hidden="1" customWidth="1"/>
    <col min="5" max="5" width="8.28125" style="0" hidden="1" customWidth="1"/>
    <col min="6" max="6" width="7.421875" style="0" hidden="1" customWidth="1"/>
    <col min="7" max="7" width="0" style="0" hidden="1" customWidth="1"/>
    <col min="8" max="8" width="7.8515625" style="0" customWidth="1"/>
    <col min="9" max="9" width="7.7109375" style="0" customWidth="1"/>
    <col min="10" max="10" width="8.28125" style="0" customWidth="1"/>
    <col min="11" max="11" width="8.00390625" style="0" customWidth="1"/>
    <col min="12" max="12" width="11.421875" style="0" customWidth="1"/>
    <col min="13" max="13" width="8.57421875" style="0" customWidth="1"/>
    <col min="14" max="14" width="6.57421875" style="0" customWidth="1"/>
    <col min="15" max="15" width="7.00390625" style="0" customWidth="1"/>
    <col min="16" max="16" width="8.57421875" style="0" customWidth="1"/>
    <col min="17" max="17" width="12.7109375" style="0" customWidth="1"/>
    <col min="18" max="18" width="7.28125" style="0" customWidth="1"/>
    <col min="19" max="19" width="6.7109375" style="0" customWidth="1"/>
    <col min="20" max="20" width="7.8515625" style="0" customWidth="1"/>
    <col min="21" max="21" width="6.140625" style="0" customWidth="1"/>
    <col min="22" max="22" width="11.7109375" style="0" customWidth="1"/>
    <col min="23" max="24" width="0" style="0" hidden="1" customWidth="1"/>
  </cols>
  <sheetData>
    <row r="1" spans="1:22" ht="1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4" ht="78" customHeight="1" thickBot="1">
      <c r="A2" s="33"/>
      <c r="B2" s="39"/>
      <c r="C2" s="68" t="s">
        <v>57</v>
      </c>
      <c r="D2" s="38" t="s">
        <v>59</v>
      </c>
      <c r="E2" s="39" t="s">
        <v>0</v>
      </c>
      <c r="F2" s="36" t="s">
        <v>60</v>
      </c>
      <c r="G2" s="40" t="s">
        <v>46</v>
      </c>
      <c r="H2" s="97" t="s">
        <v>78</v>
      </c>
      <c r="I2" s="98"/>
      <c r="J2" s="97"/>
      <c r="K2" s="97"/>
      <c r="L2" s="66" t="s">
        <v>71</v>
      </c>
      <c r="M2" s="97" t="s">
        <v>79</v>
      </c>
      <c r="N2" s="98"/>
      <c r="O2" s="97"/>
      <c r="P2" s="97"/>
      <c r="Q2" s="66" t="s">
        <v>72</v>
      </c>
      <c r="R2" s="97" t="s">
        <v>80</v>
      </c>
      <c r="S2" s="97"/>
      <c r="T2" s="97"/>
      <c r="U2" s="97"/>
      <c r="V2" s="66" t="s">
        <v>73</v>
      </c>
      <c r="W2" s="99" t="s">
        <v>34</v>
      </c>
      <c r="X2" s="99"/>
    </row>
    <row r="3" spans="1:24" ht="13.5" customHeight="1">
      <c r="A3" s="41" t="s">
        <v>58</v>
      </c>
      <c r="B3" s="39" t="s">
        <v>56</v>
      </c>
      <c r="C3" s="39"/>
      <c r="D3" s="38"/>
      <c r="E3" s="39"/>
      <c r="F3" s="36"/>
      <c r="G3" s="33"/>
      <c r="H3" s="33" t="s">
        <v>50</v>
      </c>
      <c r="I3" s="33" t="s">
        <v>49</v>
      </c>
      <c r="J3" s="33" t="s">
        <v>51</v>
      </c>
      <c r="K3" s="33" t="s">
        <v>52</v>
      </c>
      <c r="L3" s="33"/>
      <c r="M3" s="46" t="s">
        <v>35</v>
      </c>
      <c r="N3" s="48" t="s">
        <v>36</v>
      </c>
      <c r="O3" s="34" t="s">
        <v>37</v>
      </c>
      <c r="P3" s="34" t="s">
        <v>38</v>
      </c>
      <c r="Q3" s="34"/>
      <c r="R3" s="46" t="s">
        <v>39</v>
      </c>
      <c r="S3" s="48" t="s">
        <v>40</v>
      </c>
      <c r="T3" s="34" t="s">
        <v>41</v>
      </c>
      <c r="U3" s="34" t="s">
        <v>42</v>
      </c>
      <c r="V3" s="34"/>
      <c r="W3" s="13" t="s">
        <v>43</v>
      </c>
      <c r="X3" s="5" t="s">
        <v>45</v>
      </c>
    </row>
    <row r="4" spans="1:24" ht="13.5" customHeight="1">
      <c r="A4" s="53" t="s">
        <v>70</v>
      </c>
      <c r="B4" s="53" t="s">
        <v>75</v>
      </c>
      <c r="C4" s="39">
        <v>18</v>
      </c>
      <c r="D4" s="38"/>
      <c r="E4" s="39"/>
      <c r="F4" s="36"/>
      <c r="G4" s="6"/>
      <c r="H4" s="6">
        <v>1</v>
      </c>
      <c r="I4" s="6">
        <v>2</v>
      </c>
      <c r="J4" s="6">
        <v>2</v>
      </c>
      <c r="K4" s="6">
        <v>1</v>
      </c>
      <c r="L4" s="6">
        <v>6</v>
      </c>
      <c r="M4" s="6">
        <v>1</v>
      </c>
      <c r="N4" s="6">
        <v>2</v>
      </c>
      <c r="O4" s="6">
        <v>2</v>
      </c>
      <c r="P4" s="6">
        <v>1</v>
      </c>
      <c r="Q4" s="6">
        <v>6</v>
      </c>
      <c r="R4" s="6">
        <v>1</v>
      </c>
      <c r="S4" s="6">
        <v>2</v>
      </c>
      <c r="T4" s="6">
        <v>2</v>
      </c>
      <c r="U4" s="6">
        <v>1</v>
      </c>
      <c r="V4" s="6">
        <v>6</v>
      </c>
      <c r="W4" s="16"/>
      <c r="X4" s="20"/>
    </row>
    <row r="5" spans="1:24" ht="15">
      <c r="A5" s="53" t="s">
        <v>70</v>
      </c>
      <c r="B5" s="53" t="s">
        <v>65</v>
      </c>
      <c r="C5" s="28">
        <v>12</v>
      </c>
      <c r="D5" s="28"/>
      <c r="E5" s="29"/>
      <c r="F5" s="30"/>
      <c r="G5" s="6"/>
      <c r="H5" s="6">
        <v>1</v>
      </c>
      <c r="I5" s="6">
        <v>1</v>
      </c>
      <c r="J5" s="6">
        <v>1</v>
      </c>
      <c r="K5" s="6">
        <v>1</v>
      </c>
      <c r="L5" s="6">
        <v>4</v>
      </c>
      <c r="M5" s="6">
        <v>1</v>
      </c>
      <c r="N5" s="6">
        <v>1</v>
      </c>
      <c r="O5" s="6">
        <v>1</v>
      </c>
      <c r="P5" s="6">
        <v>1</v>
      </c>
      <c r="Q5" s="6">
        <v>4</v>
      </c>
      <c r="R5" s="6">
        <v>1</v>
      </c>
      <c r="S5" s="6">
        <v>1</v>
      </c>
      <c r="T5" s="6">
        <v>1</v>
      </c>
      <c r="U5" s="6">
        <v>1</v>
      </c>
      <c r="V5" s="6">
        <v>4</v>
      </c>
      <c r="W5" s="17">
        <f aca="true" t="shared" si="0" ref="W5:W14">G5/4</f>
        <v>0</v>
      </c>
      <c r="X5" s="6">
        <f aca="true" t="shared" si="1" ref="X5:X14">Q5+V5</f>
        <v>8</v>
      </c>
    </row>
    <row r="6" spans="1:24" ht="15">
      <c r="A6" s="53" t="s">
        <v>70</v>
      </c>
      <c r="B6" s="53" t="s">
        <v>31</v>
      </c>
      <c r="C6" s="28">
        <v>12</v>
      </c>
      <c r="D6" s="28"/>
      <c r="E6" s="29"/>
      <c r="F6" s="30"/>
      <c r="G6" s="6"/>
      <c r="H6" s="6">
        <v>1</v>
      </c>
      <c r="I6" s="6">
        <v>1</v>
      </c>
      <c r="J6" s="6">
        <v>1</v>
      </c>
      <c r="K6" s="6">
        <v>1</v>
      </c>
      <c r="L6" s="6">
        <v>4</v>
      </c>
      <c r="M6" s="6">
        <v>1</v>
      </c>
      <c r="N6" s="6">
        <v>1</v>
      </c>
      <c r="O6" s="6">
        <v>1</v>
      </c>
      <c r="P6" s="6">
        <v>1</v>
      </c>
      <c r="Q6" s="6">
        <v>4</v>
      </c>
      <c r="R6" s="6">
        <v>1</v>
      </c>
      <c r="S6" s="6">
        <v>1</v>
      </c>
      <c r="T6" s="6">
        <v>1</v>
      </c>
      <c r="U6" s="6">
        <v>1</v>
      </c>
      <c r="V6" s="6">
        <v>4</v>
      </c>
      <c r="W6" s="6">
        <f t="shared" si="0"/>
        <v>0</v>
      </c>
      <c r="X6" s="6">
        <f t="shared" si="1"/>
        <v>8</v>
      </c>
    </row>
    <row r="7" spans="1:24" ht="15">
      <c r="A7" s="53" t="s">
        <v>70</v>
      </c>
      <c r="B7" s="53" t="s">
        <v>6</v>
      </c>
      <c r="C7" s="28">
        <v>9</v>
      </c>
      <c r="D7" s="29"/>
      <c r="E7" s="29"/>
      <c r="G7" s="6"/>
      <c r="H7" s="6">
        <v>0</v>
      </c>
      <c r="I7" s="6">
        <v>1</v>
      </c>
      <c r="J7" s="6">
        <v>1</v>
      </c>
      <c r="K7" s="6">
        <v>1</v>
      </c>
      <c r="L7" s="6">
        <v>3</v>
      </c>
      <c r="M7" s="6">
        <v>0</v>
      </c>
      <c r="N7" s="6">
        <v>1</v>
      </c>
      <c r="O7" s="6">
        <v>1</v>
      </c>
      <c r="P7" s="6">
        <v>1</v>
      </c>
      <c r="Q7" s="6">
        <v>3</v>
      </c>
      <c r="R7" s="6">
        <v>0</v>
      </c>
      <c r="S7" s="6">
        <v>1</v>
      </c>
      <c r="T7" s="6">
        <v>1</v>
      </c>
      <c r="U7" s="6">
        <v>1</v>
      </c>
      <c r="V7" s="6">
        <v>3</v>
      </c>
      <c r="W7" s="6">
        <f t="shared" si="0"/>
        <v>0</v>
      </c>
      <c r="X7" s="6">
        <f t="shared" si="1"/>
        <v>6</v>
      </c>
    </row>
    <row r="8" spans="1:24" ht="15">
      <c r="A8" s="53" t="s">
        <v>70</v>
      </c>
      <c r="B8" s="53" t="s">
        <v>76</v>
      </c>
      <c r="C8" s="28">
        <v>15</v>
      </c>
      <c r="D8" s="29"/>
      <c r="E8" s="29"/>
      <c r="G8" s="6"/>
      <c r="H8" s="6">
        <v>1</v>
      </c>
      <c r="I8" s="6">
        <v>1</v>
      </c>
      <c r="J8" s="6">
        <v>2</v>
      </c>
      <c r="K8" s="6">
        <v>1</v>
      </c>
      <c r="L8" s="6">
        <v>5</v>
      </c>
      <c r="M8" s="6">
        <v>1</v>
      </c>
      <c r="N8" s="6">
        <v>1</v>
      </c>
      <c r="O8" s="6">
        <v>2</v>
      </c>
      <c r="P8" s="6">
        <v>1</v>
      </c>
      <c r="Q8" s="6">
        <v>5</v>
      </c>
      <c r="R8" s="6">
        <v>1</v>
      </c>
      <c r="S8" s="6">
        <v>1</v>
      </c>
      <c r="T8" s="6">
        <v>2</v>
      </c>
      <c r="U8" s="6">
        <v>1</v>
      </c>
      <c r="V8" s="6">
        <v>5</v>
      </c>
      <c r="W8" s="6"/>
      <c r="X8" s="6"/>
    </row>
    <row r="9" spans="1:24" ht="15">
      <c r="A9" s="53" t="s">
        <v>70</v>
      </c>
      <c r="B9" s="53" t="s">
        <v>32</v>
      </c>
      <c r="C9" s="28">
        <v>9</v>
      </c>
      <c r="D9" s="28"/>
      <c r="E9" s="29"/>
      <c r="G9" s="6"/>
      <c r="H9" s="6">
        <v>1</v>
      </c>
      <c r="I9" s="6">
        <v>1</v>
      </c>
      <c r="J9" s="6">
        <v>0</v>
      </c>
      <c r="K9" s="6">
        <v>1</v>
      </c>
      <c r="L9" s="6">
        <v>3</v>
      </c>
      <c r="M9" s="6">
        <v>1</v>
      </c>
      <c r="N9" s="6">
        <v>1</v>
      </c>
      <c r="O9" s="6">
        <v>0</v>
      </c>
      <c r="P9" s="6">
        <v>1</v>
      </c>
      <c r="Q9" s="6">
        <v>3</v>
      </c>
      <c r="R9" s="6">
        <v>1</v>
      </c>
      <c r="S9" s="6">
        <v>1</v>
      </c>
      <c r="T9" s="6">
        <v>0</v>
      </c>
      <c r="U9" s="6">
        <v>1</v>
      </c>
      <c r="V9" s="6">
        <v>3</v>
      </c>
      <c r="W9" s="6">
        <f t="shared" si="0"/>
        <v>0</v>
      </c>
      <c r="X9" s="6">
        <f t="shared" si="1"/>
        <v>6</v>
      </c>
    </row>
    <row r="10" spans="1:24" ht="15">
      <c r="A10" s="53" t="s">
        <v>70</v>
      </c>
      <c r="B10" s="53" t="s">
        <v>9</v>
      </c>
      <c r="C10" s="28">
        <v>9</v>
      </c>
      <c r="D10" s="28"/>
      <c r="E10" s="29"/>
      <c r="F10" s="75"/>
      <c r="G10" s="6"/>
      <c r="H10" s="6">
        <v>1</v>
      </c>
      <c r="I10" s="6">
        <v>1</v>
      </c>
      <c r="J10" s="6">
        <v>1</v>
      </c>
      <c r="K10" s="6">
        <v>0</v>
      </c>
      <c r="L10" s="6">
        <v>3</v>
      </c>
      <c r="M10" s="6">
        <v>1</v>
      </c>
      <c r="N10" s="6">
        <v>1</v>
      </c>
      <c r="O10" s="6">
        <v>1</v>
      </c>
      <c r="P10" s="6">
        <v>0</v>
      </c>
      <c r="Q10" s="6">
        <v>3</v>
      </c>
      <c r="R10" s="6">
        <v>1</v>
      </c>
      <c r="S10" s="6">
        <v>1</v>
      </c>
      <c r="T10" s="6">
        <v>1</v>
      </c>
      <c r="U10" s="6">
        <v>0</v>
      </c>
      <c r="V10" s="6">
        <v>3</v>
      </c>
      <c r="W10" s="6">
        <f t="shared" si="0"/>
        <v>0</v>
      </c>
      <c r="X10" s="6">
        <f t="shared" si="1"/>
        <v>6</v>
      </c>
    </row>
    <row r="11" spans="1:24" ht="15">
      <c r="A11" s="53" t="s">
        <v>70</v>
      </c>
      <c r="B11" s="53" t="s">
        <v>67</v>
      </c>
      <c r="C11" s="28">
        <v>12</v>
      </c>
      <c r="D11" s="28"/>
      <c r="E11" s="29"/>
      <c r="F11" s="30"/>
      <c r="G11" s="6"/>
      <c r="H11" s="6">
        <v>1</v>
      </c>
      <c r="I11" s="6">
        <v>1</v>
      </c>
      <c r="J11" s="6">
        <v>1</v>
      </c>
      <c r="K11" s="6">
        <v>1</v>
      </c>
      <c r="L11" s="6">
        <v>4</v>
      </c>
      <c r="M11" s="6">
        <v>1</v>
      </c>
      <c r="N11" s="6">
        <v>1</v>
      </c>
      <c r="O11" s="6">
        <v>1</v>
      </c>
      <c r="P11" s="6">
        <v>1</v>
      </c>
      <c r="Q11" s="6">
        <v>4</v>
      </c>
      <c r="R11" s="6">
        <v>1</v>
      </c>
      <c r="S11" s="6">
        <v>1</v>
      </c>
      <c r="T11" s="6">
        <v>1</v>
      </c>
      <c r="U11" s="6">
        <v>1</v>
      </c>
      <c r="V11" s="6">
        <v>4</v>
      </c>
      <c r="W11" s="6">
        <f t="shared" si="0"/>
        <v>0</v>
      </c>
      <c r="X11" s="6">
        <f t="shared" si="1"/>
        <v>8</v>
      </c>
    </row>
    <row r="12" spans="1:24" ht="15">
      <c r="A12" s="53" t="s">
        <v>70</v>
      </c>
      <c r="B12" s="53" t="s">
        <v>63</v>
      </c>
      <c r="C12" s="28">
        <v>15</v>
      </c>
      <c r="D12" s="28"/>
      <c r="E12" s="29"/>
      <c r="F12" s="30"/>
      <c r="G12" s="6"/>
      <c r="H12" s="6">
        <v>1</v>
      </c>
      <c r="I12" s="6">
        <v>2</v>
      </c>
      <c r="J12" s="6">
        <v>1</v>
      </c>
      <c r="K12" s="6">
        <v>1</v>
      </c>
      <c r="L12" s="6">
        <v>5</v>
      </c>
      <c r="M12" s="6">
        <v>1</v>
      </c>
      <c r="N12" s="6">
        <v>2</v>
      </c>
      <c r="O12" s="6">
        <v>1</v>
      </c>
      <c r="P12" s="6">
        <v>1</v>
      </c>
      <c r="Q12" s="6">
        <v>5</v>
      </c>
      <c r="R12" s="6">
        <v>1</v>
      </c>
      <c r="S12" s="6">
        <v>2</v>
      </c>
      <c r="T12" s="6">
        <v>1</v>
      </c>
      <c r="U12" s="6">
        <v>1</v>
      </c>
      <c r="V12" s="6">
        <v>5</v>
      </c>
      <c r="W12" s="6">
        <f t="shared" si="0"/>
        <v>0</v>
      </c>
      <c r="X12" s="6">
        <f t="shared" si="1"/>
        <v>10</v>
      </c>
    </row>
    <row r="13" spans="1:24" ht="15">
      <c r="A13" s="53" t="s">
        <v>70</v>
      </c>
      <c r="B13" s="53" t="s">
        <v>33</v>
      </c>
      <c r="C13" s="28">
        <v>6</v>
      </c>
      <c r="D13" s="29"/>
      <c r="E13" s="29"/>
      <c r="F13" s="30"/>
      <c r="G13" s="6"/>
      <c r="H13" s="6">
        <v>0</v>
      </c>
      <c r="I13" s="6">
        <v>1</v>
      </c>
      <c r="J13" s="6">
        <v>1</v>
      </c>
      <c r="K13" s="6">
        <v>0</v>
      </c>
      <c r="L13" s="6">
        <v>2</v>
      </c>
      <c r="M13" s="6">
        <v>0</v>
      </c>
      <c r="N13" s="6">
        <v>1</v>
      </c>
      <c r="O13" s="6">
        <v>1</v>
      </c>
      <c r="P13" s="6">
        <v>0</v>
      </c>
      <c r="Q13" s="6">
        <v>2</v>
      </c>
      <c r="R13" s="6">
        <v>0</v>
      </c>
      <c r="S13" s="6">
        <v>1</v>
      </c>
      <c r="T13" s="6">
        <v>1</v>
      </c>
      <c r="U13" s="6">
        <v>0</v>
      </c>
      <c r="V13" s="6">
        <v>2</v>
      </c>
      <c r="W13" s="6">
        <f t="shared" si="0"/>
        <v>0</v>
      </c>
      <c r="X13" s="6">
        <f t="shared" si="1"/>
        <v>4</v>
      </c>
    </row>
    <row r="14" spans="1:24" ht="15">
      <c r="A14" s="53" t="s">
        <v>70</v>
      </c>
      <c r="B14" s="53" t="s">
        <v>66</v>
      </c>
      <c r="C14" s="28">
        <v>9</v>
      </c>
      <c r="D14" s="28"/>
      <c r="E14" s="29"/>
      <c r="G14" s="6"/>
      <c r="H14" s="6">
        <v>1</v>
      </c>
      <c r="I14" s="6">
        <v>1</v>
      </c>
      <c r="J14" s="6">
        <v>1</v>
      </c>
      <c r="K14" s="6">
        <v>0</v>
      </c>
      <c r="L14" s="6">
        <v>3</v>
      </c>
      <c r="M14" s="6">
        <v>1</v>
      </c>
      <c r="N14" s="6">
        <v>1</v>
      </c>
      <c r="O14" s="6">
        <v>1</v>
      </c>
      <c r="P14" s="6">
        <v>0</v>
      </c>
      <c r="Q14" s="6">
        <v>3</v>
      </c>
      <c r="R14" s="6">
        <v>1</v>
      </c>
      <c r="S14" s="6">
        <v>1</v>
      </c>
      <c r="T14" s="6">
        <v>1</v>
      </c>
      <c r="U14" s="6">
        <v>0</v>
      </c>
      <c r="V14" s="6">
        <v>3</v>
      </c>
      <c r="W14" s="17">
        <f t="shared" si="0"/>
        <v>0</v>
      </c>
      <c r="X14" s="6">
        <f t="shared" si="1"/>
        <v>6</v>
      </c>
    </row>
    <row r="15" spans="1:24" ht="15">
      <c r="A15" s="44"/>
      <c r="B15" s="107" t="s">
        <v>81</v>
      </c>
      <c r="C15" s="35">
        <v>126</v>
      </c>
      <c r="D15" s="6"/>
      <c r="E15" s="6"/>
      <c r="F15" s="6">
        <f>SUM(F4:F15)</f>
        <v>34</v>
      </c>
      <c r="G15" s="6"/>
      <c r="H15" s="6">
        <f>SUM(H4:H15)</f>
        <v>9</v>
      </c>
      <c r="I15" s="6">
        <v>13</v>
      </c>
      <c r="J15" s="6">
        <v>12</v>
      </c>
      <c r="K15" s="6">
        <v>8</v>
      </c>
      <c r="L15" s="6">
        <v>42</v>
      </c>
      <c r="M15" s="6">
        <f>SUM(M4:M15)</f>
        <v>9</v>
      </c>
      <c r="N15" s="6">
        <v>13</v>
      </c>
      <c r="O15" s="6">
        <v>12</v>
      </c>
      <c r="P15" s="6">
        <v>8</v>
      </c>
      <c r="Q15" s="6">
        <v>42</v>
      </c>
      <c r="R15" s="6">
        <f>SUM(R4:R15)</f>
        <v>9</v>
      </c>
      <c r="S15" s="6">
        <v>13</v>
      </c>
      <c r="T15" s="6">
        <v>12</v>
      </c>
      <c r="U15" s="6">
        <v>8</v>
      </c>
      <c r="V15" s="6">
        <v>42</v>
      </c>
      <c r="W15" s="6"/>
      <c r="X15" s="11">
        <f>SUM(X5:X13)</f>
        <v>56</v>
      </c>
    </row>
  </sheetData>
  <sheetProtection/>
  <mergeCells count="4">
    <mergeCell ref="M2:P2"/>
    <mergeCell ref="R2:U2"/>
    <mergeCell ref="W2:X2"/>
    <mergeCell ref="H2:K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8.28125" style="0" customWidth="1"/>
    <col min="2" max="2" width="23.140625" style="0" customWidth="1"/>
    <col min="3" max="3" width="7.8515625" style="0" hidden="1" customWidth="1"/>
    <col min="4" max="4" width="8.421875" style="0" hidden="1" customWidth="1"/>
    <col min="5" max="5" width="7.8515625" style="0" hidden="1" customWidth="1"/>
    <col min="6" max="6" width="0" style="0" hidden="1" customWidth="1"/>
    <col min="7" max="7" width="9.71093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2" width="7.00390625" style="0" customWidth="1"/>
    <col min="13" max="13" width="7.57421875" style="0" customWidth="1"/>
    <col min="14" max="14" width="7.421875" style="0" customWidth="1"/>
    <col min="16" max="16" width="12.7109375" style="0" customWidth="1"/>
    <col min="17" max="17" width="7.57421875" style="0" customWidth="1"/>
    <col min="18" max="18" width="7.28125" style="0" customWidth="1"/>
    <col min="22" max="22" width="7.8515625" style="0" customWidth="1"/>
    <col min="23" max="23" width="7.00390625" style="0" customWidth="1"/>
    <col min="24" max="24" width="8.00390625" style="0" customWidth="1"/>
    <col min="25" max="25" width="7.8515625" style="0" customWidth="1"/>
    <col min="26" max="26" width="12.57421875" style="0" customWidth="1"/>
  </cols>
  <sheetData>
    <row r="1" spans="1:26" ht="1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63" customHeight="1">
      <c r="A2" s="33"/>
      <c r="B2" s="33"/>
      <c r="C2" s="101" t="s">
        <v>74</v>
      </c>
      <c r="D2" s="102" t="s">
        <v>0</v>
      </c>
      <c r="E2" s="104" t="s">
        <v>60</v>
      </c>
      <c r="F2" s="100" t="s">
        <v>46</v>
      </c>
      <c r="G2" s="69" t="s">
        <v>57</v>
      </c>
      <c r="H2" s="67" t="s">
        <v>71</v>
      </c>
      <c r="I2" s="63" t="s">
        <v>0</v>
      </c>
      <c r="J2" s="36" t="s">
        <v>60</v>
      </c>
      <c r="K2" s="40" t="s">
        <v>46</v>
      </c>
      <c r="L2" s="97" t="s">
        <v>78</v>
      </c>
      <c r="M2" s="98"/>
      <c r="N2" s="97"/>
      <c r="O2" s="97"/>
      <c r="P2" s="66" t="s">
        <v>71</v>
      </c>
      <c r="Q2" s="97" t="s">
        <v>79</v>
      </c>
      <c r="R2" s="98"/>
      <c r="S2" s="97"/>
      <c r="T2" s="97"/>
      <c r="U2" s="66" t="s">
        <v>72</v>
      </c>
      <c r="V2" s="97" t="s">
        <v>80</v>
      </c>
      <c r="W2" s="97"/>
      <c r="X2" s="97"/>
      <c r="Y2" s="97"/>
      <c r="Z2" s="66" t="s">
        <v>73</v>
      </c>
    </row>
    <row r="3" spans="1:26" ht="14.25" customHeight="1">
      <c r="A3" s="41" t="s">
        <v>58</v>
      </c>
      <c r="B3" s="37" t="s">
        <v>56</v>
      </c>
      <c r="C3" s="102"/>
      <c r="D3" s="102"/>
      <c r="E3" s="104"/>
      <c r="F3" s="100"/>
      <c r="G3" s="63"/>
      <c r="H3" s="62"/>
      <c r="I3" s="63"/>
      <c r="J3" s="36"/>
      <c r="K3" s="33"/>
      <c r="L3" s="33" t="s">
        <v>50</v>
      </c>
      <c r="M3" s="33" t="s">
        <v>49</v>
      </c>
      <c r="N3" s="33" t="s">
        <v>51</v>
      </c>
      <c r="O3" s="33" t="s">
        <v>52</v>
      </c>
      <c r="P3" s="33"/>
      <c r="Q3" s="46" t="s">
        <v>35</v>
      </c>
      <c r="R3" s="48" t="s">
        <v>36</v>
      </c>
      <c r="S3" s="34" t="s">
        <v>37</v>
      </c>
      <c r="T3" s="34" t="s">
        <v>38</v>
      </c>
      <c r="U3" s="34"/>
      <c r="V3" s="46" t="s">
        <v>39</v>
      </c>
      <c r="W3" s="48" t="s">
        <v>40</v>
      </c>
      <c r="X3" s="34" t="s">
        <v>41</v>
      </c>
      <c r="Y3" s="34" t="s">
        <v>42</v>
      </c>
      <c r="Z3" s="34"/>
    </row>
    <row r="4" spans="1:26" ht="15">
      <c r="A4" s="53" t="s">
        <v>61</v>
      </c>
      <c r="B4" s="53" t="s">
        <v>47</v>
      </c>
      <c r="C4" s="29">
        <v>73</v>
      </c>
      <c r="D4" s="29">
        <v>0.4</v>
      </c>
      <c r="E4" s="75">
        <v>3</v>
      </c>
      <c r="F4" s="6">
        <v>1</v>
      </c>
      <c r="G4" s="28">
        <v>6</v>
      </c>
      <c r="H4" s="28"/>
      <c r="I4" s="29"/>
      <c r="J4" s="36"/>
      <c r="K4" s="6"/>
      <c r="L4" s="6">
        <v>0</v>
      </c>
      <c r="M4" s="6">
        <v>1</v>
      </c>
      <c r="N4" s="6">
        <v>0</v>
      </c>
      <c r="O4" s="6">
        <v>1</v>
      </c>
      <c r="P4" s="6">
        <v>2</v>
      </c>
      <c r="Q4" s="6">
        <v>0</v>
      </c>
      <c r="R4" s="6">
        <v>1</v>
      </c>
      <c r="S4" s="6">
        <v>0</v>
      </c>
      <c r="T4" s="6">
        <v>1</v>
      </c>
      <c r="U4" s="6">
        <v>2</v>
      </c>
      <c r="V4" s="6">
        <v>0</v>
      </c>
      <c r="W4" s="6">
        <v>1</v>
      </c>
      <c r="X4" s="6">
        <v>0</v>
      </c>
      <c r="Y4" s="6">
        <v>1</v>
      </c>
      <c r="Z4" s="6">
        <v>2</v>
      </c>
    </row>
    <row r="5" spans="1:26" ht="15">
      <c r="A5" s="53" t="s">
        <v>61</v>
      </c>
      <c r="B5" s="53" t="s">
        <v>62</v>
      </c>
      <c r="C5" s="28">
        <v>572</v>
      </c>
      <c r="D5" s="29" t="s">
        <v>23</v>
      </c>
      <c r="E5" s="61" t="s">
        <v>5</v>
      </c>
      <c r="F5" s="6">
        <f>D5/3</f>
        <v>0.9666666666666667</v>
      </c>
      <c r="G5" s="63">
        <v>9</v>
      </c>
      <c r="H5" s="62"/>
      <c r="I5" s="63"/>
      <c r="J5" s="36"/>
      <c r="K5" s="6"/>
      <c r="L5" s="6">
        <v>1</v>
      </c>
      <c r="M5" s="6">
        <v>1</v>
      </c>
      <c r="N5" s="6">
        <v>1</v>
      </c>
      <c r="O5" s="6">
        <v>0</v>
      </c>
      <c r="P5" s="6">
        <v>3</v>
      </c>
      <c r="Q5" s="6">
        <v>1</v>
      </c>
      <c r="R5" s="6">
        <v>1</v>
      </c>
      <c r="S5" s="6">
        <v>1</v>
      </c>
      <c r="T5" s="6">
        <v>0</v>
      </c>
      <c r="U5" s="6">
        <v>3</v>
      </c>
      <c r="V5" s="6">
        <v>1</v>
      </c>
      <c r="W5" s="6">
        <v>1</v>
      </c>
      <c r="X5" s="6">
        <v>1</v>
      </c>
      <c r="Y5" s="6">
        <v>0</v>
      </c>
      <c r="Z5" s="6">
        <v>3</v>
      </c>
    </row>
    <row r="6" spans="1:26" ht="15">
      <c r="A6" s="53" t="s">
        <v>61</v>
      </c>
      <c r="B6" s="53" t="s">
        <v>63</v>
      </c>
      <c r="C6" s="28">
        <v>123</v>
      </c>
      <c r="D6" s="29" t="s">
        <v>24</v>
      </c>
      <c r="E6" s="30">
        <v>3</v>
      </c>
      <c r="F6" s="6">
        <f>E6/3</f>
        <v>1</v>
      </c>
      <c r="G6" s="28">
        <v>9</v>
      </c>
      <c r="H6" s="28"/>
      <c r="I6" s="29"/>
      <c r="J6" s="61"/>
      <c r="K6" s="6"/>
      <c r="L6" s="6">
        <v>1</v>
      </c>
      <c r="M6" s="6">
        <v>1</v>
      </c>
      <c r="N6" s="6">
        <v>0</v>
      </c>
      <c r="O6" s="6">
        <v>1</v>
      </c>
      <c r="P6" s="6">
        <v>3</v>
      </c>
      <c r="Q6" s="6">
        <v>1</v>
      </c>
      <c r="R6" s="6">
        <v>1</v>
      </c>
      <c r="S6" s="6">
        <v>0</v>
      </c>
      <c r="T6" s="6">
        <v>1</v>
      </c>
      <c r="U6" s="6">
        <v>3</v>
      </c>
      <c r="V6" s="6">
        <v>1</v>
      </c>
      <c r="W6" s="6">
        <v>1</v>
      </c>
      <c r="X6" s="6">
        <v>0</v>
      </c>
      <c r="Y6" s="6">
        <v>1</v>
      </c>
      <c r="Z6" s="6">
        <v>3</v>
      </c>
    </row>
    <row r="7" spans="1:26" s="81" customFormat="1" ht="15.75">
      <c r="A7" s="82"/>
      <c r="B7" s="107" t="s">
        <v>81</v>
      </c>
      <c r="C7" s="96" t="s">
        <v>77</v>
      </c>
      <c r="D7" s="96"/>
      <c r="E7" s="45">
        <v>12</v>
      </c>
      <c r="F7" s="79"/>
      <c r="G7" s="83">
        <v>24</v>
      </c>
      <c r="H7" s="80"/>
      <c r="I7" s="80"/>
      <c r="J7" s="84"/>
      <c r="K7" s="79"/>
      <c r="L7" s="79">
        <f aca="true" t="shared" si="0" ref="L7:X7">SUM(L5:L6)</f>
        <v>2</v>
      </c>
      <c r="M7" s="79">
        <v>3</v>
      </c>
      <c r="N7" s="79">
        <f t="shared" si="0"/>
        <v>1</v>
      </c>
      <c r="O7" s="79">
        <v>2</v>
      </c>
      <c r="P7" s="79">
        <v>8</v>
      </c>
      <c r="Q7" s="79">
        <f t="shared" si="0"/>
        <v>2</v>
      </c>
      <c r="R7" s="79">
        <v>3</v>
      </c>
      <c r="S7" s="79">
        <f t="shared" si="0"/>
        <v>1</v>
      </c>
      <c r="T7" s="79">
        <v>2</v>
      </c>
      <c r="U7" s="79">
        <v>8</v>
      </c>
      <c r="V7" s="79">
        <f t="shared" si="0"/>
        <v>2</v>
      </c>
      <c r="W7" s="79">
        <v>3</v>
      </c>
      <c r="X7" s="79">
        <f t="shared" si="0"/>
        <v>1</v>
      </c>
      <c r="Y7" s="79">
        <v>2</v>
      </c>
      <c r="Z7" s="79">
        <v>8</v>
      </c>
    </row>
    <row r="10" ht="15">
      <c r="B10" s="27"/>
    </row>
  </sheetData>
  <sheetProtection/>
  <mergeCells count="8">
    <mergeCell ref="C7:D7"/>
    <mergeCell ref="L2:O2"/>
    <mergeCell ref="V2:Y2"/>
    <mergeCell ref="C2:C3"/>
    <mergeCell ref="D2:D3"/>
    <mergeCell ref="E2:E3"/>
    <mergeCell ref="F2:F3"/>
    <mergeCell ref="Q2:T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PageLayoutView="0" workbookViewId="0" topLeftCell="A1">
      <selection activeCell="A1" sqref="A1:R16384"/>
    </sheetView>
  </sheetViews>
  <sheetFormatPr defaultColWidth="9.140625" defaultRowHeight="15"/>
  <cols>
    <col min="1" max="1" width="21.8515625" style="0" customWidth="1"/>
    <col min="2" max="2" width="14.8515625" style="0" customWidth="1"/>
    <col min="8" max="8" width="12.8515625" style="0" customWidth="1"/>
    <col min="13" max="13" width="13.7109375" style="0" customWidth="1"/>
    <col min="18" max="18" width="13.57421875" style="0" customWidth="1"/>
  </cols>
  <sheetData>
    <row r="1" spans="1:18" ht="16.5" customHeight="1">
      <c r="A1" s="58" t="s">
        <v>48</v>
      </c>
      <c r="B1" s="5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75.75" customHeight="1">
      <c r="A2" s="32"/>
      <c r="B2" s="41"/>
      <c r="C2" s="64" t="s">
        <v>57</v>
      </c>
      <c r="D2" s="97" t="s">
        <v>78</v>
      </c>
      <c r="E2" s="97"/>
      <c r="F2" s="97"/>
      <c r="G2" s="97"/>
      <c r="H2" s="66" t="s">
        <v>71</v>
      </c>
      <c r="I2" s="97" t="s">
        <v>79</v>
      </c>
      <c r="J2" s="97"/>
      <c r="K2" s="97"/>
      <c r="L2" s="97"/>
      <c r="M2" s="66" t="s">
        <v>72</v>
      </c>
      <c r="N2" s="97" t="s">
        <v>80</v>
      </c>
      <c r="O2" s="97"/>
      <c r="P2" s="97"/>
      <c r="Q2" s="97"/>
      <c r="R2" s="66" t="s">
        <v>73</v>
      </c>
    </row>
    <row r="3" spans="1:18" ht="15">
      <c r="A3" s="32" t="s">
        <v>55</v>
      </c>
      <c r="B3" s="47" t="s">
        <v>56</v>
      </c>
      <c r="C3" s="54"/>
      <c r="D3" s="32" t="s">
        <v>50</v>
      </c>
      <c r="E3" s="33" t="s">
        <v>49</v>
      </c>
      <c r="F3" s="33" t="s">
        <v>51</v>
      </c>
      <c r="G3" s="33" t="s">
        <v>52</v>
      </c>
      <c r="H3" s="33"/>
      <c r="I3" s="46" t="s">
        <v>35</v>
      </c>
      <c r="J3" s="48" t="s">
        <v>36</v>
      </c>
      <c r="K3" s="34" t="s">
        <v>37</v>
      </c>
      <c r="L3" s="34" t="s">
        <v>38</v>
      </c>
      <c r="M3" s="34"/>
      <c r="N3" s="46" t="s">
        <v>39</v>
      </c>
      <c r="O3" s="48" t="s">
        <v>40</v>
      </c>
      <c r="P3" s="34" t="s">
        <v>41</v>
      </c>
      <c r="Q3" s="34" t="s">
        <v>42</v>
      </c>
      <c r="R3" s="34"/>
    </row>
    <row r="4" spans="1:18" ht="15">
      <c r="A4" s="32" t="s">
        <v>53</v>
      </c>
      <c r="B4" s="54" t="s">
        <v>54</v>
      </c>
      <c r="C4" s="55">
        <v>9</v>
      </c>
      <c r="D4" s="57">
        <v>0</v>
      </c>
      <c r="E4" s="57">
        <v>1</v>
      </c>
      <c r="F4" s="57">
        <v>1</v>
      </c>
      <c r="G4" s="57">
        <v>1</v>
      </c>
      <c r="H4" s="57">
        <v>3</v>
      </c>
      <c r="I4" s="57">
        <v>1</v>
      </c>
      <c r="J4" s="57">
        <v>1</v>
      </c>
      <c r="K4" s="57">
        <v>1</v>
      </c>
      <c r="L4" s="57">
        <v>0</v>
      </c>
      <c r="M4" s="57">
        <v>3</v>
      </c>
      <c r="N4" s="57">
        <v>1</v>
      </c>
      <c r="O4" s="57">
        <v>1</v>
      </c>
      <c r="P4" s="57">
        <v>1</v>
      </c>
      <c r="Q4" s="57">
        <v>0</v>
      </c>
      <c r="R4" s="57">
        <v>3</v>
      </c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Qualità</dc:creator>
  <cp:keywords/>
  <dc:description/>
  <cp:lastModifiedBy>URP-Tania</cp:lastModifiedBy>
  <cp:lastPrinted>2017-02-02T15:24:04Z</cp:lastPrinted>
  <dcterms:created xsi:type="dcterms:W3CDTF">2016-05-18T11:56:00Z</dcterms:created>
  <dcterms:modified xsi:type="dcterms:W3CDTF">2019-03-15T08:24:18Z</dcterms:modified>
  <cp:category/>
  <cp:version/>
  <cp:contentType/>
  <cp:contentStatus/>
</cp:coreProperties>
</file>